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s is Football\Desktop\1 # SEPT 2020 ONWARDS - 2021 NEW FOLDER\SCOTT\"/>
    </mc:Choice>
  </mc:AlternateContent>
  <xr:revisionPtr revIDLastSave="0" documentId="13_ncr:1_{DA2B45AD-DB9B-48FB-9097-907809C5CE29}" xr6:coauthVersionLast="45" xr6:coauthVersionMax="45" xr10:uidLastSave="{00000000-0000-0000-0000-000000000000}"/>
  <bookViews>
    <workbookView xWindow="180" yWindow="375" windowWidth="18045" windowHeight="15225" xr2:uid="{43EE9BDA-EB15-450C-BAB3-945501FC38FD}"/>
  </bookViews>
  <sheets>
    <sheet name="2021 PRICING &amp; ORDER FORM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7" i="2" l="1"/>
  <c r="E6" i="2"/>
  <c r="E7" i="2"/>
  <c r="E8" i="2"/>
  <c r="E9" i="2"/>
  <c r="E13" i="2"/>
  <c r="E18" i="2"/>
  <c r="E22" i="2"/>
  <c r="E23" i="2"/>
  <c r="E24" i="2"/>
  <c r="E27" i="2"/>
  <c r="E28" i="2"/>
  <c r="E29" i="2"/>
  <c r="E30" i="2"/>
  <c r="E33" i="2"/>
  <c r="E34" i="2"/>
  <c r="E37" i="2"/>
  <c r="E38" i="2"/>
  <c r="E41" i="2"/>
  <c r="E42" i="2"/>
  <c r="E43" i="2"/>
  <c r="E44" i="2"/>
  <c r="E47" i="2"/>
  <c r="E48" i="2"/>
  <c r="E49" i="2"/>
  <c r="E52" i="2"/>
  <c r="E53" i="2"/>
  <c r="E54" i="2"/>
  <c r="E57" i="2"/>
  <c r="E60" i="2"/>
  <c r="E61" i="2"/>
  <c r="E62" i="2"/>
  <c r="E63" i="2"/>
  <c r="E66" i="2"/>
  <c r="E67" i="2"/>
  <c r="E68" i="2"/>
  <c r="E69" i="2"/>
  <c r="E72" i="2"/>
  <c r="E75" i="2"/>
  <c r="E76" i="2"/>
  <c r="E77" i="2"/>
  <c r="E78" i="2"/>
  <c r="E79" i="2"/>
  <c r="D6" i="2"/>
  <c r="D7" i="2"/>
  <c r="D8" i="2"/>
  <c r="D9" i="2"/>
  <c r="D13" i="2"/>
  <c r="D18" i="2"/>
  <c r="D22" i="2"/>
  <c r="D23" i="2"/>
  <c r="D24" i="2"/>
  <c r="D27" i="2"/>
  <c r="D28" i="2"/>
  <c r="D29" i="2"/>
  <c r="D30" i="2"/>
  <c r="D33" i="2"/>
  <c r="D34" i="2"/>
  <c r="D37" i="2"/>
  <c r="D38" i="2"/>
  <c r="D47" i="2"/>
  <c r="D48" i="2"/>
  <c r="D49" i="2"/>
  <c r="D52" i="2"/>
  <c r="D53" i="2"/>
  <c r="D54" i="2"/>
  <c r="D57" i="2"/>
  <c r="D60" i="2"/>
  <c r="D61" i="2"/>
  <c r="D62" i="2"/>
  <c r="D63" i="2"/>
  <c r="D66" i="2"/>
  <c r="D67" i="2"/>
  <c r="D68" i="2"/>
  <c r="D69" i="2"/>
  <c r="D72" i="2"/>
  <c r="D75" i="2"/>
  <c r="D76" i="2"/>
  <c r="D77" i="2"/>
  <c r="D78" i="2"/>
  <c r="D79" i="2"/>
  <c r="D41" i="2"/>
  <c r="D42" i="2"/>
  <c r="D43" i="2"/>
  <c r="D44" i="2"/>
  <c r="D84" i="2"/>
  <c r="S54" i="2"/>
  <c r="S53" i="2"/>
  <c r="S52" i="2"/>
  <c r="S47" i="2"/>
  <c r="S48" i="2"/>
  <c r="S49" i="2"/>
  <c r="S72" i="2"/>
  <c r="S69" i="2"/>
  <c r="S68" i="2"/>
  <c r="S67" i="2"/>
  <c r="S66" i="2"/>
  <c r="S27" i="2"/>
  <c r="S28" i="2"/>
  <c r="S37" i="2"/>
  <c r="S38" i="2"/>
  <c r="S33" i="2"/>
  <c r="S34" i="2"/>
  <c r="S30" i="2"/>
  <c r="S29" i="2"/>
  <c r="S24" i="2"/>
  <c r="S23" i="2"/>
  <c r="S22" i="2"/>
  <c r="S18" i="2"/>
  <c r="S13" i="2"/>
  <c r="S9" i="2"/>
  <c r="S8" i="2"/>
  <c r="S7" i="2"/>
  <c r="S6" i="2"/>
  <c r="D86" i="2"/>
  <c r="D87" i="2"/>
</calcChain>
</file>

<file path=xl/sharedStrings.xml><?xml version="1.0" encoding="utf-8"?>
<sst xmlns="http://schemas.openxmlformats.org/spreadsheetml/2006/main" count="327" uniqueCount="169">
  <si>
    <t>UNIT PRICE</t>
  </si>
  <si>
    <t>QTY</t>
  </si>
  <si>
    <t>SUB TOTAL</t>
  </si>
  <si>
    <t>FREIGHT</t>
  </si>
  <si>
    <t>TBC</t>
  </si>
  <si>
    <t>GST</t>
  </si>
  <si>
    <t>TOTAL</t>
  </si>
  <si>
    <t>CREDIT MOTO (EFTPOS OVER THE PHONE) = PAYMENT OPTION AS WELL</t>
  </si>
  <si>
    <t>UNIT TOTAL</t>
  </si>
  <si>
    <t>INVOICE NO #</t>
  </si>
  <si>
    <t>INVOICE DATE</t>
  </si>
  <si>
    <t>AMOUNT PAYABLE FOR SHIPPING TO NOMINATED ADDRESS (AS BELOW)</t>
  </si>
  <si>
    <t>S</t>
  </si>
  <si>
    <t>M</t>
  </si>
  <si>
    <t>L</t>
  </si>
  <si>
    <t>XL</t>
  </si>
  <si>
    <t>2XL</t>
  </si>
  <si>
    <t>CODE</t>
  </si>
  <si>
    <t>ADDITIONAL LOGOING = TBC</t>
  </si>
  <si>
    <t>SIZE</t>
  </si>
  <si>
    <t># 4</t>
  </si>
  <si>
    <t>NO #</t>
  </si>
  <si>
    <t>NAME</t>
  </si>
  <si>
    <t>INITIALS</t>
  </si>
  <si>
    <t>OTHER</t>
  </si>
  <si>
    <t xml:space="preserve">CLUB/COMPANY:   </t>
  </si>
  <si>
    <t xml:space="preserve">ATTN:   </t>
  </si>
  <si>
    <t xml:space="preserve">PH:   </t>
  </si>
  <si>
    <t xml:space="preserve">E:   </t>
  </si>
  <si>
    <t xml:space="preserve">W:   </t>
  </si>
  <si>
    <t>BUSINESS DELIVERY ADDRESS - FOR SECURITY, RECEIPT &amp; SIGNATURE</t>
  </si>
  <si>
    <t xml:space="preserve">COMPANY NAME:   </t>
  </si>
  <si>
    <t>&amp; from 9am to 5pm / Mon to Fri" = TBC</t>
  </si>
  <si>
    <t>TRACKING = TBC</t>
  </si>
  <si>
    <t>LEFT CHEST POCKET</t>
  </si>
  <si>
    <t>SPONSOR LOGO = TBC</t>
  </si>
  <si>
    <t>CREST LOGO = TBC</t>
  </si>
  <si>
    <t>LOCATION</t>
  </si>
  <si>
    <t>EMBROIDERY &amp; HEAT-PRESS REQUIREMENTS</t>
  </si>
  <si>
    <t>COLOUR</t>
  </si>
  <si>
    <t>HP</t>
  </si>
  <si>
    <t>E / HP</t>
  </si>
  <si>
    <t>CENTRED BACK OF JERSEY</t>
  </si>
  <si>
    <t>8"INCH NUMBERS (1 to 99) - FONT = TBC</t>
  </si>
  <si>
    <r>
      <t xml:space="preserve">with </t>
    </r>
    <r>
      <rPr>
        <u/>
        <sz val="12"/>
        <color theme="1"/>
        <rFont val="Calibri"/>
        <family val="2"/>
        <scheme val="minor"/>
      </rPr>
      <t>"AUTHORITY TO LEAVE the ORDER"</t>
    </r>
    <r>
      <rPr>
        <sz val="12"/>
        <color theme="1"/>
        <rFont val="Calibri"/>
        <family val="2"/>
        <scheme val="minor"/>
      </rPr>
      <t xml:space="preserve"> at RECEPTION / DISPATCH etc = TBC</t>
    </r>
  </si>
  <si>
    <t>DATE / DETAILS TO RECEIVE THIS ORDER BY</t>
  </si>
  <si>
    <t># 6</t>
  </si>
  <si>
    <t># 8</t>
  </si>
  <si>
    <t># 10</t>
  </si>
  <si>
    <t># 12</t>
  </si>
  <si>
    <t>XS</t>
  </si>
  <si>
    <t>3XL</t>
  </si>
  <si>
    <t>Men's US Shoe Equilavent Sizing</t>
  </si>
  <si>
    <t>5K--8K</t>
  </si>
  <si>
    <t>9K--2</t>
  </si>
  <si>
    <t>2--7</t>
  </si>
  <si>
    <t>7--11</t>
  </si>
  <si>
    <t>12--15</t>
  </si>
  <si>
    <t>JECL-TBC</t>
  </si>
  <si>
    <t>SHCL-TBC</t>
  </si>
  <si>
    <t>GK SHORTS - BLACK</t>
  </si>
  <si>
    <t>GK PANTS - BLACK</t>
  </si>
  <si>
    <t>GSCL13</t>
  </si>
  <si>
    <t>GPCL13</t>
  </si>
  <si>
    <t>GJCL21 or 23</t>
  </si>
  <si>
    <r>
      <rPr>
        <sz val="12"/>
        <color theme="10"/>
        <rFont val="Calibri"/>
        <family val="2"/>
        <scheme val="minor"/>
      </rPr>
      <t xml:space="preserve">W: </t>
    </r>
    <r>
      <rPr>
        <u/>
        <sz val="12"/>
        <color theme="10"/>
        <rFont val="Calibri"/>
        <family val="2"/>
        <scheme val="minor"/>
      </rPr>
      <t>www.thisisfootball.com.au</t>
    </r>
  </si>
  <si>
    <t>JEEL-TBC</t>
  </si>
  <si>
    <t>JEPR-TBC</t>
  </si>
  <si>
    <t>JEPO-TBC</t>
  </si>
  <si>
    <r>
      <t xml:space="preserve">FOR </t>
    </r>
    <r>
      <rPr>
        <b/>
        <u/>
        <sz val="12"/>
        <color rgb="FFCCFF33"/>
        <rFont val="Calibri"/>
        <family val="2"/>
        <scheme val="minor"/>
      </rPr>
      <t>CLUB</t>
    </r>
    <r>
      <rPr>
        <b/>
        <sz val="12"/>
        <color rgb="FFCCFF33"/>
        <rFont val="Calibri"/>
        <family val="2"/>
        <scheme val="minor"/>
      </rPr>
      <t xml:space="preserve"> JERSEYS ONLY - BLACK / WHITE / NAVY / ROYAL BLUE / RED &amp; MAROON = AVAILABLE IN #4 to 3XL - ALL OTHER </t>
    </r>
    <r>
      <rPr>
        <b/>
        <u/>
        <sz val="12"/>
        <color rgb="FFCCFF33"/>
        <rFont val="Calibri"/>
        <family val="2"/>
        <scheme val="minor"/>
      </rPr>
      <t>CLUB</t>
    </r>
    <r>
      <rPr>
        <b/>
        <sz val="12"/>
        <color rgb="FFCCFF33"/>
        <rFont val="Calibri"/>
        <family val="2"/>
        <scheme val="minor"/>
      </rPr>
      <t xml:space="preserve"> JERSEY COLOURS ARE #6 to 2XL</t>
    </r>
  </si>
  <si>
    <t>SOCKS</t>
  </si>
  <si>
    <t>SOCL-TBC</t>
  </si>
  <si>
    <r>
      <rPr>
        <b/>
        <u/>
        <sz val="12"/>
        <color rgb="FFCCFF33"/>
        <rFont val="Calibri"/>
        <family val="2"/>
        <scheme val="minor"/>
      </rPr>
      <t>CLUB</t>
    </r>
    <r>
      <rPr>
        <b/>
        <sz val="12"/>
        <color rgb="FFCCFF33"/>
        <rFont val="Calibri"/>
        <family val="2"/>
        <scheme val="minor"/>
      </rPr>
      <t xml:space="preserve"> SHORTS - BLACK / WHITE / NAVY / ROYAL BLUE / RED &amp; MAROON = AVAILABLE IN #4 to 3XL - ALL OTHER </t>
    </r>
    <r>
      <rPr>
        <b/>
        <u/>
        <sz val="12"/>
        <color rgb="FFCCFF33"/>
        <rFont val="Calibri"/>
        <family val="2"/>
        <scheme val="minor"/>
      </rPr>
      <t>CLUB</t>
    </r>
    <r>
      <rPr>
        <b/>
        <sz val="12"/>
        <color rgb="FFCCFF33"/>
        <rFont val="Calibri"/>
        <family val="2"/>
        <scheme val="minor"/>
      </rPr>
      <t xml:space="preserve"> SHORTS COLOURS ARE #6 to 2XL</t>
    </r>
  </si>
  <si>
    <r>
      <rPr>
        <b/>
        <u/>
        <sz val="12"/>
        <color rgb="FFCCFF33"/>
        <rFont val="Calibri"/>
        <family val="2"/>
        <scheme val="minor"/>
      </rPr>
      <t>CLUB</t>
    </r>
    <r>
      <rPr>
        <b/>
        <sz val="12"/>
        <color rgb="FFCCFF33"/>
        <rFont val="Calibri"/>
        <family val="2"/>
        <scheme val="minor"/>
      </rPr>
      <t xml:space="preserve"> SOCKS - BLACK / WHITE / NAVY / ROYAL BLUE / RED &amp; MAROON = AVAILABLE IN XS to XL - ALL OTHER OPTIONS ARE S to L</t>
    </r>
  </si>
  <si>
    <t>ELITE TRACK PANTS - BLACK or NAVY</t>
  </si>
  <si>
    <t>GK JERSEYS - GREEN or ORANGE</t>
  </si>
  <si>
    <r>
      <t>CLUB</t>
    </r>
    <r>
      <rPr>
        <b/>
        <sz val="14"/>
        <rFont val="Calibri"/>
        <family val="2"/>
        <scheme val="minor"/>
      </rPr>
      <t xml:space="preserve"> JERSEYS</t>
    </r>
  </si>
  <si>
    <t>ELITE JERSEYS = MOQ 100 PER COLOUR</t>
  </si>
  <si>
    <t>PREMIER JERSEYS = MOQ 100 PER COLOUR</t>
  </si>
  <si>
    <t>PRO JERSEYS = MOQ 100 PER COLOUR</t>
  </si>
  <si>
    <r>
      <t>CLUB</t>
    </r>
    <r>
      <rPr>
        <b/>
        <sz val="14"/>
        <rFont val="Calibri"/>
        <family val="2"/>
        <scheme val="minor"/>
      </rPr>
      <t xml:space="preserve"> SHORTS</t>
    </r>
  </si>
  <si>
    <r>
      <t>CLUB</t>
    </r>
    <r>
      <rPr>
        <b/>
        <sz val="14"/>
        <rFont val="Calibri"/>
        <family val="2"/>
        <scheme val="minor"/>
      </rPr>
      <t xml:space="preserve"> SOCKS</t>
    </r>
  </si>
  <si>
    <t>ELITE TRACK JACKETS</t>
  </si>
  <si>
    <t>CLUB POLO'S</t>
  </si>
  <si>
    <t>ELITE POLO'S</t>
  </si>
  <si>
    <t>PSCL-TBC</t>
  </si>
  <si>
    <t>PSEL-TBC</t>
  </si>
  <si>
    <t>TPEL13 or 14</t>
  </si>
  <si>
    <t>TJEL-TBC</t>
  </si>
  <si>
    <t># 7</t>
  </si>
  <si>
    <t># 9</t>
  </si>
  <si>
    <t>CLUB HOODIES</t>
  </si>
  <si>
    <t>ELITE HOODIES</t>
  </si>
  <si>
    <t>HOEL-TBC</t>
  </si>
  <si>
    <t>HOCL-TBC</t>
  </si>
  <si>
    <t>CLUB RAIN JACKETS - BLACK or NAVY</t>
  </si>
  <si>
    <t>RJCL13 or 14</t>
  </si>
  <si>
    <t xml:space="preserve"> JERSEYS</t>
  </si>
  <si>
    <t>SHORTS</t>
  </si>
  <si>
    <t>GOALKEEPER</t>
  </si>
  <si>
    <t>POLO'S</t>
  </si>
  <si>
    <t>HOODIES</t>
  </si>
  <si>
    <t>JACKETS &amp; PANTS</t>
  </si>
  <si>
    <t>CLUB COACHES JACKETS - BLACK</t>
  </si>
  <si>
    <t>CJCL13</t>
  </si>
  <si>
    <t># 3</t>
  </si>
  <si>
    <t># 5</t>
  </si>
  <si>
    <t>FCBA3, 4 &amp; 5</t>
  </si>
  <si>
    <t>FCAL3, 4 &amp; 5</t>
  </si>
  <si>
    <t>CIGNO FOOTBALL BAGS</t>
  </si>
  <si>
    <t>FOOTBALL BAG (HOLDS UP TO 12 x SIZE #5's)</t>
  </si>
  <si>
    <t>BB12</t>
  </si>
  <si>
    <t>FOOTBALL NET (HOLDS UP TO 15 x SIZE #5's)</t>
  </si>
  <si>
    <t>UNIT PRICING BELOW = GST EXCLUSIVE &amp; VALID UNTIL 30th SEPT 2021  /  FREIGHT QUOTE = TBC - UPON QUANTITY REQUEST - (NO MINIMUM ORDER FEE)</t>
  </si>
  <si>
    <t>TAX INVOICE # QUOTE - 2021 TEAM WEAR</t>
  </si>
  <si>
    <t>SEE TAB# 2 FOR FOOTBALLS &amp; FUTSALS</t>
  </si>
  <si>
    <t>FOOTBALLS</t>
  </si>
  <si>
    <t>CLUB - #3 = BLUE  /  #4 = ORANGE  &amp;  #5 = GREEN</t>
  </si>
  <si>
    <t>ELITE - #3 = BLUE  /  #4 = ORANGE  &amp;  #5 = GREEN</t>
  </si>
  <si>
    <t>FCTE3, 4 &amp; 5</t>
  </si>
  <si>
    <t>PREMIER - #3 = YELLOW  /  #4 = RED  &amp;  #5 = BLUE</t>
  </si>
  <si>
    <t>PRO - #5 ONLY = SILVER</t>
  </si>
  <si>
    <t>FCCO5</t>
  </si>
  <si>
    <t>FUTSALS</t>
  </si>
  <si>
    <t>PIVOT - #3 = BLUE  &amp;   #4 = ORANGE</t>
  </si>
  <si>
    <t>FBCP3 &amp; 4</t>
  </si>
  <si>
    <t>BNM15</t>
  </si>
  <si>
    <t>FOOTBALL PRESSURE GAUGE</t>
  </si>
  <si>
    <t>PGP</t>
  </si>
  <si>
    <t>FOOTBALL DUAL ACTION PUMP</t>
  </si>
  <si>
    <t>NSE5</t>
  </si>
  <si>
    <t>PDA</t>
  </si>
  <si>
    <t>PUMP NEEDLE SET (PACK of 5)</t>
  </si>
  <si>
    <t># 11</t>
  </si>
  <si>
    <t>GOALKEEPER GLOVES</t>
  </si>
  <si>
    <t>GKGPR</t>
  </si>
  <si>
    <t>GKGEL</t>
  </si>
  <si>
    <t>GKGCL</t>
  </si>
  <si>
    <t>PREMIER - BLACK/ORANGE</t>
  </si>
  <si>
    <t>ELITE - BLACK/YELLOW</t>
  </si>
  <si>
    <t>CLUB - BLACK/GREEN</t>
  </si>
  <si>
    <t>PREMIER - BLACK/YELLOW</t>
  </si>
  <si>
    <t>ELITE - ORANGE/BLACK</t>
  </si>
  <si>
    <t>CLUB - WHITE</t>
  </si>
  <si>
    <t>SGPR</t>
  </si>
  <si>
    <t>SGEL</t>
  </si>
  <si>
    <t>SGCL</t>
  </si>
  <si>
    <t>SHIN GUARDS</t>
  </si>
  <si>
    <t>PREMIER BAGS</t>
  </si>
  <si>
    <t>TROLLEY BAG - BLACK</t>
  </si>
  <si>
    <t>COMPARTMENT BAG - BLACK</t>
  </si>
  <si>
    <t>TBPR13</t>
  </si>
  <si>
    <t>CBPR13</t>
  </si>
  <si>
    <t>BPPR13</t>
  </si>
  <si>
    <t>SBPR13</t>
  </si>
  <si>
    <t>BACKPACK - BLACK</t>
  </si>
  <si>
    <t>SPORTS BAG - BLACK</t>
  </si>
  <si>
    <t>TRAINING VESTS</t>
  </si>
  <si>
    <t>BLUE / ORANGE / PINK or YELLOW</t>
  </si>
  <si>
    <t>TVB, O, P &amp; Y</t>
  </si>
  <si>
    <t>From: THIS IS FOOTBALL AUSTRALIA P/L</t>
  </si>
  <si>
    <t>ACN: 54 159 175 176</t>
  </si>
  <si>
    <t>12/148 CHESTERVILLE ROAD</t>
  </si>
  <si>
    <t>CHELTENHAM VIC 3192</t>
  </si>
  <si>
    <t>Ph: 03 9555 4035</t>
  </si>
  <si>
    <r>
      <t xml:space="preserve">E: </t>
    </r>
    <r>
      <rPr>
        <u/>
        <sz val="12"/>
        <rFont val="Calibri"/>
        <family val="2"/>
        <scheme val="minor"/>
      </rPr>
      <t>scott@thisisfootball.com.au</t>
    </r>
  </si>
  <si>
    <t>ACCOUNT NAME:   THIS IS FOOTBALL AUSTRALIA PTY LTD     /     BANK:   ANZ</t>
  </si>
  <si>
    <t>ACCOUNT NUMBER  #  454176684</t>
  </si>
  <si>
    <t>BSB  #  013410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</si>
</sst>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[Red]&quot;-$&quot;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0"/>
      <name val="Calibri"/>
      <family val="2"/>
      <scheme val="minor"/>
    </font>
    <font>
      <b/>
      <sz val="12"/>
      <color rgb="FFCCFF33"/>
      <name val="Calibri"/>
      <family val="2"/>
      <scheme val="minor"/>
    </font>
    <font>
      <b/>
      <u/>
      <sz val="12"/>
      <color rgb="FFCCFF33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rgb="FFCCFF33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7" tint="0.79998168889431442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57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CCFF33"/>
        <bgColor indexed="3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44" fontId="6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44" fontId="6" fillId="3" borderId="3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4" fontId="17" fillId="4" borderId="3" xfId="1" applyNumberFormat="1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4" fontId="17" fillId="4" borderId="7" xfId="1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7" fillId="16" borderId="5" xfId="0" applyFont="1" applyFill="1" applyBorder="1" applyAlignment="1">
      <alignment horizontal="center" vertical="center" wrapText="1"/>
    </xf>
    <xf numFmtId="164" fontId="10" fillId="11" borderId="3" xfId="3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44" fontId="6" fillId="2" borderId="3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22" fillId="3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6" borderId="3" xfId="3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5" fontId="6" fillId="3" borderId="3" xfId="0" applyNumberFormat="1" applyFont="1" applyFill="1" applyBorder="1" applyAlignment="1">
      <alignment horizontal="center" vertical="center"/>
    </xf>
    <xf numFmtId="44" fontId="7" fillId="16" borderId="3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30" fillId="17" borderId="3" xfId="0" applyFont="1" applyFill="1" applyBorder="1" applyAlignment="1">
      <alignment horizontal="center" vertical="center"/>
    </xf>
    <xf numFmtId="0" fontId="30" fillId="17" borderId="14" xfId="0" applyFont="1" applyFill="1" applyBorder="1" applyAlignment="1">
      <alignment horizontal="center" vertical="center"/>
    </xf>
    <xf numFmtId="0" fontId="30" fillId="17" borderId="16" xfId="0" applyFont="1" applyFill="1" applyBorder="1" applyAlignment="1">
      <alignment horizontal="center" vertical="center"/>
    </xf>
    <xf numFmtId="44" fontId="7" fillId="3" borderId="3" xfId="1" applyNumberFormat="1" applyFont="1" applyFill="1" applyBorder="1" applyAlignment="1">
      <alignment horizontal="center" vertical="center"/>
    </xf>
    <xf numFmtId="0" fontId="16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1" fontId="33" fillId="3" borderId="3" xfId="1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9" fontId="14" fillId="0" borderId="0" xfId="4" applyFont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2" fillId="17" borderId="1" xfId="0" applyFont="1" applyFill="1" applyBorder="1" applyAlignment="1">
      <alignment horizontal="center" vertical="center"/>
    </xf>
    <xf numFmtId="0" fontId="32" fillId="17" borderId="2" xfId="0" applyFont="1" applyFill="1" applyBorder="1" applyAlignment="1">
      <alignment horizontal="center" vertical="center"/>
    </xf>
    <xf numFmtId="0" fontId="32" fillId="17" borderId="5" xfId="0" applyFont="1" applyFill="1" applyBorder="1" applyAlignment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16" fillId="4" borderId="18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6" fillId="7" borderId="1" xfId="3" applyFont="1" applyFill="1" applyBorder="1" applyAlignment="1" applyProtection="1">
      <alignment horizontal="center" vertical="center"/>
      <protection locked="0"/>
    </xf>
    <xf numFmtId="0" fontId="6" fillId="7" borderId="2" xfId="3" applyFont="1" applyFill="1" applyBorder="1" applyAlignment="1" applyProtection="1">
      <alignment horizontal="center" vertical="center"/>
      <protection locked="0"/>
    </xf>
    <xf numFmtId="0" fontId="6" fillId="7" borderId="5" xfId="3" applyFont="1" applyFill="1" applyBorder="1" applyAlignment="1" applyProtection="1">
      <alignment horizontal="center" vertical="center"/>
      <protection locked="0"/>
    </xf>
    <xf numFmtId="0" fontId="7" fillId="9" borderId="1" xfId="3" applyFont="1" applyFill="1" applyBorder="1" applyAlignment="1">
      <alignment horizontal="center" vertical="center"/>
    </xf>
    <xf numFmtId="0" fontId="7" fillId="9" borderId="2" xfId="3" applyFont="1" applyFill="1" applyBorder="1" applyAlignment="1">
      <alignment horizontal="center" vertical="center"/>
    </xf>
    <xf numFmtId="0" fontId="7" fillId="9" borderId="5" xfId="3" applyFont="1" applyFill="1" applyBorder="1" applyAlignment="1">
      <alignment horizontal="center" vertical="center"/>
    </xf>
    <xf numFmtId="0" fontId="3" fillId="10" borderId="1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5" xfId="3" applyFont="1" applyFill="1" applyBorder="1" applyAlignment="1">
      <alignment horizontal="center" vertical="center"/>
    </xf>
    <xf numFmtId="0" fontId="10" fillId="15" borderId="1" xfId="3" applyFont="1" applyFill="1" applyBorder="1" applyAlignment="1">
      <alignment horizontal="center" vertical="center"/>
    </xf>
    <xf numFmtId="0" fontId="10" fillId="15" borderId="2" xfId="3" applyFont="1" applyFill="1" applyBorder="1" applyAlignment="1">
      <alignment horizontal="center" vertical="center"/>
    </xf>
    <xf numFmtId="0" fontId="10" fillId="15" borderId="5" xfId="3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7" borderId="1" xfId="3" applyFont="1" applyFill="1" applyBorder="1" applyAlignment="1">
      <alignment horizontal="center" vertical="center"/>
    </xf>
    <xf numFmtId="0" fontId="10" fillId="7" borderId="2" xfId="3" applyFont="1" applyFill="1" applyBorder="1" applyAlignment="1">
      <alignment horizontal="center" vertical="center"/>
    </xf>
    <xf numFmtId="0" fontId="10" fillId="7" borderId="5" xfId="3" applyFont="1" applyFill="1" applyBorder="1" applyAlignment="1">
      <alignment horizontal="center" vertical="center"/>
    </xf>
    <xf numFmtId="0" fontId="6" fillId="8" borderId="1" xfId="3" applyFont="1" applyFill="1" applyBorder="1" applyAlignment="1" applyProtection="1">
      <alignment horizontal="center" vertical="center"/>
      <protection locked="0"/>
    </xf>
    <xf numFmtId="0" fontId="6" fillId="8" borderId="2" xfId="3" applyFont="1" applyFill="1" applyBorder="1" applyAlignment="1" applyProtection="1">
      <alignment horizontal="center" vertical="center"/>
      <protection locked="0"/>
    </xf>
    <xf numFmtId="0" fontId="6" fillId="8" borderId="5" xfId="3" applyFont="1" applyFill="1" applyBorder="1" applyAlignment="1" applyProtection="1">
      <alignment horizontal="center" vertical="center"/>
      <protection locked="0"/>
    </xf>
    <xf numFmtId="0" fontId="10" fillId="7" borderId="1" xfId="3" applyFont="1" applyFill="1" applyBorder="1" applyAlignment="1">
      <alignment horizontal="left" vertical="center"/>
    </xf>
    <xf numFmtId="0" fontId="10" fillId="7" borderId="2" xfId="3" applyFont="1" applyFill="1" applyBorder="1" applyAlignment="1">
      <alignment horizontal="left" vertical="center"/>
    </xf>
    <xf numFmtId="0" fontId="10" fillId="7" borderId="5" xfId="3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11" borderId="1" xfId="3" applyFont="1" applyFill="1" applyBorder="1" applyAlignment="1">
      <alignment horizontal="center" vertical="center"/>
    </xf>
    <xf numFmtId="0" fontId="10" fillId="11" borderId="5" xfId="3" applyFont="1" applyFill="1" applyBorder="1" applyAlignment="1">
      <alignment horizontal="center" vertical="center"/>
    </xf>
    <xf numFmtId="0" fontId="10" fillId="6" borderId="1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center" vertical="center"/>
    </xf>
    <xf numFmtId="0" fontId="10" fillId="6" borderId="5" xfId="3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7" fillId="17" borderId="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44" fontId="5" fillId="5" borderId="8" xfId="1" applyNumberFormat="1" applyFont="1" applyFill="1" applyBorder="1" applyAlignment="1">
      <alignment horizontal="center" vertical="center"/>
    </xf>
    <xf numFmtId="44" fontId="5" fillId="5" borderId="11" xfId="1" applyNumberFormat="1" applyFont="1" applyFill="1" applyBorder="1" applyAlignment="1">
      <alignment horizontal="center" vertical="center"/>
    </xf>
    <xf numFmtId="44" fontId="5" fillId="5" borderId="12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5">
    <cellStyle name="Comma" xfId="1" builtinId="3"/>
    <cellStyle name="Excel Built-in Normal" xfId="3" xr:uid="{C577A6D7-B480-478A-AED9-F77F9CDD6539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FFFF"/>
      <color rgb="FFCC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sisfootball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393E-6C1E-4174-ADC2-659458197669}">
  <sheetPr>
    <pageSetUpPr fitToPage="1"/>
  </sheetPr>
  <dimension ref="B1:S110"/>
  <sheetViews>
    <sheetView tabSelected="1" zoomScale="75" zoomScaleNormal="75" workbookViewId="0">
      <selection activeCell="B1" sqref="B1:S1"/>
    </sheetView>
  </sheetViews>
  <sheetFormatPr defaultColWidth="1.5703125" defaultRowHeight="15" x14ac:dyDescent="0.25"/>
  <cols>
    <col min="1" max="1" width="1.5703125" style="1"/>
    <col min="2" max="2" width="57.7109375" style="1" bestFit="1" customWidth="1"/>
    <col min="3" max="3" width="15.42578125" style="1" bestFit="1" customWidth="1"/>
    <col min="4" max="4" width="12.85546875" style="1" bestFit="1" customWidth="1"/>
    <col min="5" max="5" width="3.7109375" style="63" hidden="1" customWidth="1"/>
    <col min="6" max="6" width="16.140625" style="1" bestFit="1" customWidth="1"/>
    <col min="7" max="18" width="9" style="1" customWidth="1"/>
    <col min="19" max="19" width="6.85546875" style="44" bestFit="1" customWidth="1"/>
    <col min="20" max="16384" width="1.5703125" style="1"/>
  </cols>
  <sheetData>
    <row r="1" spans="2:19" s="20" customFormat="1" ht="28.5" x14ac:dyDescent="0.25">
      <c r="B1" s="132" t="s">
        <v>114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4"/>
    </row>
    <row r="2" spans="2:19" s="46" customFormat="1" ht="23.25" x14ac:dyDescent="0.25">
      <c r="B2" s="72" t="s">
        <v>113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2:19" s="46" customFormat="1" ht="23.25" x14ac:dyDescent="0.25">
      <c r="B3" s="72" t="s">
        <v>115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</row>
    <row r="4" spans="2:19" s="13" customFormat="1" ht="9" x14ac:dyDescent="0.25">
      <c r="E4" s="63"/>
    </row>
    <row r="5" spans="2:19" s="15" customFormat="1" ht="21.75" thickBot="1" x14ac:dyDescent="0.3">
      <c r="B5" s="16" t="s">
        <v>97</v>
      </c>
      <c r="C5" s="18" t="s">
        <v>0</v>
      </c>
      <c r="D5" s="19" t="s">
        <v>8</v>
      </c>
      <c r="E5" s="66" t="s">
        <v>1</v>
      </c>
      <c r="F5" s="19" t="s">
        <v>17</v>
      </c>
      <c r="G5" s="55" t="s">
        <v>20</v>
      </c>
      <c r="H5" s="24" t="s">
        <v>46</v>
      </c>
      <c r="I5" s="24" t="s">
        <v>47</v>
      </c>
      <c r="J5" s="24" t="s">
        <v>48</v>
      </c>
      <c r="K5" s="24" t="s">
        <v>49</v>
      </c>
      <c r="L5" s="24" t="s">
        <v>50</v>
      </c>
      <c r="M5" s="25" t="s">
        <v>12</v>
      </c>
      <c r="N5" s="25" t="s">
        <v>13</v>
      </c>
      <c r="O5" s="25" t="s">
        <v>14</v>
      </c>
      <c r="P5" s="25" t="s">
        <v>15</v>
      </c>
      <c r="Q5" s="25" t="s">
        <v>16</v>
      </c>
      <c r="R5" s="55" t="s">
        <v>51</v>
      </c>
      <c r="S5" s="42" t="s">
        <v>6</v>
      </c>
    </row>
    <row r="6" spans="2:19" s="37" customFormat="1" ht="19.5" thickBot="1" x14ac:dyDescent="0.3">
      <c r="B6" s="54" t="s">
        <v>76</v>
      </c>
      <c r="C6" s="10">
        <v>14</v>
      </c>
      <c r="D6" s="2">
        <f>C6*E6</f>
        <v>0</v>
      </c>
      <c r="E6" s="65">
        <f t="shared" ref="E6:E9" si="0">SUM(G6)</f>
        <v>0</v>
      </c>
      <c r="F6" s="29" t="s">
        <v>58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71">
        <f>SUM(G6:R6)</f>
        <v>0</v>
      </c>
    </row>
    <row r="7" spans="2:19" s="37" customFormat="1" ht="19.5" thickBot="1" x14ac:dyDescent="0.3">
      <c r="B7" s="36" t="s">
        <v>77</v>
      </c>
      <c r="C7" s="10">
        <v>17.5</v>
      </c>
      <c r="D7" s="2">
        <f>C7*E7</f>
        <v>0</v>
      </c>
      <c r="E7" s="65">
        <f t="shared" si="0"/>
        <v>0</v>
      </c>
      <c r="F7" s="29" t="s">
        <v>66</v>
      </c>
      <c r="G7" s="135"/>
      <c r="H7" s="59"/>
      <c r="I7" s="59"/>
      <c r="J7" s="59"/>
      <c r="K7" s="59"/>
      <c r="L7" s="59"/>
      <c r="M7" s="59"/>
      <c r="N7" s="59"/>
      <c r="O7" s="59"/>
      <c r="P7" s="59"/>
      <c r="Q7" s="59"/>
      <c r="R7" s="135"/>
      <c r="S7" s="71">
        <f>SUM(H7:Q7)</f>
        <v>0</v>
      </c>
    </row>
    <row r="8" spans="2:19" s="37" customFormat="1" ht="19.5" thickBot="1" x14ac:dyDescent="0.3">
      <c r="B8" s="36" t="s">
        <v>78</v>
      </c>
      <c r="C8" s="10">
        <v>17.5</v>
      </c>
      <c r="D8" s="2">
        <f>C8*E8</f>
        <v>0</v>
      </c>
      <c r="E8" s="65">
        <f t="shared" si="0"/>
        <v>0</v>
      </c>
      <c r="F8" s="29" t="s">
        <v>67</v>
      </c>
      <c r="G8" s="136"/>
      <c r="H8" s="59"/>
      <c r="I8" s="59"/>
      <c r="J8" s="59"/>
      <c r="K8" s="59"/>
      <c r="L8" s="59"/>
      <c r="M8" s="59"/>
      <c r="N8" s="59"/>
      <c r="O8" s="59"/>
      <c r="P8" s="59"/>
      <c r="Q8" s="59"/>
      <c r="R8" s="136"/>
      <c r="S8" s="71">
        <f>SUM(H8:Q8)</f>
        <v>0</v>
      </c>
    </row>
    <row r="9" spans="2:19" s="37" customFormat="1" ht="19.5" thickBot="1" x14ac:dyDescent="0.3">
      <c r="B9" s="36" t="s">
        <v>79</v>
      </c>
      <c r="C9" s="10">
        <v>17.5</v>
      </c>
      <c r="D9" s="2">
        <f>C9*E9</f>
        <v>0</v>
      </c>
      <c r="E9" s="65">
        <f t="shared" si="0"/>
        <v>0</v>
      </c>
      <c r="F9" s="29" t="s">
        <v>68</v>
      </c>
      <c r="G9" s="79"/>
      <c r="H9" s="59"/>
      <c r="I9" s="59"/>
      <c r="J9" s="59"/>
      <c r="K9" s="59"/>
      <c r="L9" s="59"/>
      <c r="M9" s="59"/>
      <c r="N9" s="59"/>
      <c r="O9" s="59"/>
      <c r="P9" s="59"/>
      <c r="Q9" s="59"/>
      <c r="R9" s="79"/>
      <c r="S9" s="71">
        <f>SUM(H9:Q9)</f>
        <v>0</v>
      </c>
    </row>
    <row r="10" spans="2:19" s="37" customFormat="1" ht="18.75" x14ac:dyDescent="0.25">
      <c r="B10" s="115" t="s">
        <v>69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2:19" s="13" customFormat="1" ht="9" x14ac:dyDescent="0.25">
      <c r="E11" s="63"/>
    </row>
    <row r="12" spans="2:19" s="15" customFormat="1" ht="21.75" thickBot="1" x14ac:dyDescent="0.3">
      <c r="B12" s="16" t="s">
        <v>98</v>
      </c>
      <c r="C12" s="18" t="s">
        <v>0</v>
      </c>
      <c r="D12" s="19" t="s">
        <v>8</v>
      </c>
      <c r="E12" s="66" t="s">
        <v>1</v>
      </c>
      <c r="F12" s="19" t="s">
        <v>17</v>
      </c>
      <c r="G12" s="55" t="s">
        <v>20</v>
      </c>
      <c r="H12" s="24" t="s">
        <v>46</v>
      </c>
      <c r="I12" s="24" t="s">
        <v>47</v>
      </c>
      <c r="J12" s="24" t="s">
        <v>48</v>
      </c>
      <c r="K12" s="24" t="s">
        <v>49</v>
      </c>
      <c r="L12" s="24" t="s">
        <v>50</v>
      </c>
      <c r="M12" s="25" t="s">
        <v>12</v>
      </c>
      <c r="N12" s="25" t="s">
        <v>13</v>
      </c>
      <c r="O12" s="25" t="s">
        <v>14</v>
      </c>
      <c r="P12" s="25" t="s">
        <v>15</v>
      </c>
      <c r="Q12" s="25" t="s">
        <v>16</v>
      </c>
      <c r="R12" s="55" t="s">
        <v>51</v>
      </c>
      <c r="S12" s="42" t="s">
        <v>6</v>
      </c>
    </row>
    <row r="13" spans="2:19" s="37" customFormat="1" ht="19.5" thickBot="1" x14ac:dyDescent="0.3">
      <c r="B13" s="54" t="s">
        <v>80</v>
      </c>
      <c r="C13" s="10">
        <v>11.549999999999999</v>
      </c>
      <c r="D13" s="2">
        <f>C13*E13</f>
        <v>0</v>
      </c>
      <c r="E13" s="65">
        <f>SUM(G13)</f>
        <v>0</v>
      </c>
      <c r="F13" s="29" t="s">
        <v>59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71">
        <f>SUM(G13:R13)</f>
        <v>0</v>
      </c>
    </row>
    <row r="14" spans="2:19" s="37" customFormat="1" ht="18.75" x14ac:dyDescent="0.25">
      <c r="B14" s="115" t="s">
        <v>72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2:19" s="13" customFormat="1" ht="9.75" thickBot="1" x14ac:dyDescent="0.3">
      <c r="E15" s="63"/>
    </row>
    <row r="16" spans="2:19" s="15" customFormat="1" ht="21.75" thickBot="1" x14ac:dyDescent="0.3">
      <c r="B16" s="116" t="s">
        <v>70</v>
      </c>
      <c r="C16" s="118" t="s">
        <v>52</v>
      </c>
      <c r="D16" s="119"/>
      <c r="E16" s="119"/>
      <c r="F16" s="120"/>
      <c r="G16" s="32" t="s">
        <v>53</v>
      </c>
      <c r="H16" s="32" t="s">
        <v>54</v>
      </c>
      <c r="I16" s="32" t="s">
        <v>55</v>
      </c>
      <c r="J16" s="32" t="s">
        <v>56</v>
      </c>
      <c r="K16" s="33" t="s">
        <v>57</v>
      </c>
      <c r="S16" s="44"/>
    </row>
    <row r="17" spans="2:19" s="15" customFormat="1" ht="21.75" thickBot="1" x14ac:dyDescent="0.3">
      <c r="B17" s="117"/>
      <c r="C17" s="22" t="s">
        <v>0</v>
      </c>
      <c r="D17" s="23" t="s">
        <v>8</v>
      </c>
      <c r="E17" s="66" t="s">
        <v>1</v>
      </c>
      <c r="F17" s="30" t="s">
        <v>17</v>
      </c>
      <c r="G17" s="56" t="s">
        <v>50</v>
      </c>
      <c r="H17" s="31" t="s">
        <v>12</v>
      </c>
      <c r="I17" s="31" t="s">
        <v>13</v>
      </c>
      <c r="J17" s="31" t="s">
        <v>14</v>
      </c>
      <c r="K17" s="57" t="s">
        <v>15</v>
      </c>
      <c r="M17" s="70"/>
      <c r="S17" s="42" t="s">
        <v>6</v>
      </c>
    </row>
    <row r="18" spans="2:19" s="37" customFormat="1" ht="19.5" thickBot="1" x14ac:dyDescent="0.3">
      <c r="B18" s="54" t="s">
        <v>81</v>
      </c>
      <c r="C18" s="10">
        <v>7.6999999999999993</v>
      </c>
      <c r="D18" s="2">
        <f>C18*E18</f>
        <v>0</v>
      </c>
      <c r="E18" s="65">
        <f>SUM(G18)</f>
        <v>0</v>
      </c>
      <c r="F18" s="29" t="s">
        <v>71</v>
      </c>
      <c r="G18" s="59"/>
      <c r="H18" s="59"/>
      <c r="I18" s="59"/>
      <c r="J18" s="59"/>
      <c r="K18" s="59"/>
      <c r="S18" s="71">
        <f>SUM(G18:K18)</f>
        <v>0</v>
      </c>
    </row>
    <row r="19" spans="2:19" s="37" customFormat="1" ht="21" x14ac:dyDescent="0.25">
      <c r="B19" s="130" t="s">
        <v>73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5"/>
      <c r="M19" s="15"/>
      <c r="N19" s="15"/>
      <c r="O19" s="15"/>
      <c r="P19" s="15"/>
      <c r="Q19" s="15"/>
      <c r="R19" s="15"/>
    </row>
    <row r="20" spans="2:19" s="13" customFormat="1" ht="9" x14ac:dyDescent="0.25">
      <c r="E20" s="63"/>
    </row>
    <row r="21" spans="2:19" s="15" customFormat="1" ht="21.75" thickBot="1" x14ac:dyDescent="0.3">
      <c r="B21" s="16" t="s">
        <v>99</v>
      </c>
      <c r="C21" s="18" t="s">
        <v>0</v>
      </c>
      <c r="D21" s="19" t="s">
        <v>8</v>
      </c>
      <c r="E21" s="66" t="s">
        <v>1</v>
      </c>
      <c r="F21" s="19" t="s">
        <v>17</v>
      </c>
      <c r="G21" s="121"/>
      <c r="H21" s="122"/>
      <c r="I21" s="123"/>
      <c r="J21" s="24" t="s">
        <v>48</v>
      </c>
      <c r="K21" s="24" t="s">
        <v>49</v>
      </c>
      <c r="L21" s="24" t="s">
        <v>50</v>
      </c>
      <c r="M21" s="25" t="s">
        <v>12</v>
      </c>
      <c r="N21" s="25" t="s">
        <v>13</v>
      </c>
      <c r="O21" s="25" t="s">
        <v>14</v>
      </c>
      <c r="P21" s="25" t="s">
        <v>15</v>
      </c>
      <c r="Q21" s="25" t="s">
        <v>16</v>
      </c>
      <c r="R21" s="137"/>
      <c r="S21" s="42" t="s">
        <v>6</v>
      </c>
    </row>
    <row r="22" spans="2:19" s="37" customFormat="1" ht="19.5" thickBot="1" x14ac:dyDescent="0.3">
      <c r="B22" s="36" t="s">
        <v>75</v>
      </c>
      <c r="C22" s="10">
        <v>38.5</v>
      </c>
      <c r="D22" s="2">
        <f>C22*E22</f>
        <v>0</v>
      </c>
      <c r="E22" s="65">
        <f t="shared" ref="E22:E24" si="1">SUM(G22)</f>
        <v>0</v>
      </c>
      <c r="F22" s="29" t="s">
        <v>64</v>
      </c>
      <c r="G22" s="124"/>
      <c r="H22" s="125"/>
      <c r="I22" s="126"/>
      <c r="J22" s="59"/>
      <c r="K22" s="59"/>
      <c r="L22" s="59"/>
      <c r="M22" s="59"/>
      <c r="N22" s="59"/>
      <c r="O22" s="59"/>
      <c r="P22" s="59"/>
      <c r="Q22" s="59"/>
      <c r="R22" s="138"/>
      <c r="S22" s="71">
        <f>SUM(J22:Q22)</f>
        <v>0</v>
      </c>
    </row>
    <row r="23" spans="2:19" s="37" customFormat="1" ht="19.5" thickBot="1" x14ac:dyDescent="0.3">
      <c r="B23" s="3" t="s">
        <v>60</v>
      </c>
      <c r="C23" s="10">
        <v>35</v>
      </c>
      <c r="D23" s="2">
        <f>C23*E23</f>
        <v>0</v>
      </c>
      <c r="E23" s="65">
        <f t="shared" si="1"/>
        <v>0</v>
      </c>
      <c r="F23" s="14" t="s">
        <v>62</v>
      </c>
      <c r="G23" s="124"/>
      <c r="H23" s="125"/>
      <c r="I23" s="126"/>
      <c r="J23" s="59"/>
      <c r="K23" s="59"/>
      <c r="L23" s="59"/>
      <c r="M23" s="59"/>
      <c r="N23" s="59"/>
      <c r="O23" s="59"/>
      <c r="P23" s="59"/>
      <c r="Q23" s="59"/>
      <c r="R23" s="138"/>
      <c r="S23" s="71">
        <f>SUM(J23:Q23)</f>
        <v>0</v>
      </c>
    </row>
    <row r="24" spans="2:19" s="37" customFormat="1" ht="19.5" thickBot="1" x14ac:dyDescent="0.3">
      <c r="B24" s="3" t="s">
        <v>61</v>
      </c>
      <c r="C24" s="10">
        <v>42</v>
      </c>
      <c r="D24" s="2">
        <f>C24*E24</f>
        <v>0</v>
      </c>
      <c r="E24" s="65">
        <f t="shared" si="1"/>
        <v>0</v>
      </c>
      <c r="F24" s="14" t="s">
        <v>63</v>
      </c>
      <c r="G24" s="127"/>
      <c r="H24" s="128"/>
      <c r="I24" s="129"/>
      <c r="J24" s="59"/>
      <c r="K24" s="59"/>
      <c r="L24" s="59"/>
      <c r="M24" s="59"/>
      <c r="N24" s="59"/>
      <c r="O24" s="59"/>
      <c r="P24" s="59"/>
      <c r="Q24" s="59"/>
      <c r="R24" s="139"/>
      <c r="S24" s="71">
        <f>SUM(J24:Q24)</f>
        <v>0</v>
      </c>
    </row>
    <row r="25" spans="2:19" s="13" customFormat="1" ht="9" x14ac:dyDescent="0.25">
      <c r="E25" s="63"/>
    </row>
    <row r="26" spans="2:19" s="15" customFormat="1" ht="21.75" thickBot="1" x14ac:dyDescent="0.3">
      <c r="B26" s="16" t="s">
        <v>102</v>
      </c>
      <c r="C26" s="18" t="s">
        <v>0</v>
      </c>
      <c r="D26" s="19" t="s">
        <v>8</v>
      </c>
      <c r="E26" s="66" t="s">
        <v>1</v>
      </c>
      <c r="F26" s="19" t="s">
        <v>17</v>
      </c>
      <c r="G26" s="80"/>
      <c r="H26" s="80"/>
      <c r="I26" s="80"/>
      <c r="J26" s="24" t="s">
        <v>48</v>
      </c>
      <c r="K26" s="24" t="s">
        <v>49</v>
      </c>
      <c r="L26" s="24" t="s">
        <v>50</v>
      </c>
      <c r="M26" s="25" t="s">
        <v>12</v>
      </c>
      <c r="N26" s="25" t="s">
        <v>13</v>
      </c>
      <c r="O26" s="25" t="s">
        <v>14</v>
      </c>
      <c r="P26" s="25" t="s">
        <v>15</v>
      </c>
      <c r="Q26" s="25" t="s">
        <v>16</v>
      </c>
      <c r="R26" s="80"/>
      <c r="S26" s="42" t="s">
        <v>6</v>
      </c>
    </row>
    <row r="27" spans="2:19" s="37" customFormat="1" ht="19.5" thickBot="1" x14ac:dyDescent="0.3">
      <c r="B27" s="3" t="s">
        <v>103</v>
      </c>
      <c r="C27" s="10">
        <v>77</v>
      </c>
      <c r="D27" s="2">
        <f>C27*E27</f>
        <v>0</v>
      </c>
      <c r="E27" s="65">
        <f t="shared" ref="E27:E30" si="2">SUM(G27)</f>
        <v>0</v>
      </c>
      <c r="F27" s="14" t="s">
        <v>104</v>
      </c>
      <c r="G27" s="80"/>
      <c r="H27" s="80"/>
      <c r="I27" s="80"/>
      <c r="J27" s="59"/>
      <c r="K27" s="59"/>
      <c r="L27" s="59"/>
      <c r="M27" s="59"/>
      <c r="N27" s="59"/>
      <c r="O27" s="59"/>
      <c r="P27" s="59"/>
      <c r="Q27" s="59"/>
      <c r="R27" s="80"/>
      <c r="S27" s="71">
        <f>SUM(J27:Q27)</f>
        <v>0</v>
      </c>
    </row>
    <row r="28" spans="2:19" s="37" customFormat="1" ht="19.5" thickBot="1" x14ac:dyDescent="0.3">
      <c r="B28" s="36" t="s">
        <v>95</v>
      </c>
      <c r="C28" s="10">
        <v>38.5</v>
      </c>
      <c r="D28" s="2">
        <f>C28*E28</f>
        <v>0</v>
      </c>
      <c r="E28" s="65">
        <f t="shared" si="2"/>
        <v>0</v>
      </c>
      <c r="F28" s="29" t="s">
        <v>96</v>
      </c>
      <c r="G28" s="80"/>
      <c r="H28" s="80"/>
      <c r="I28" s="80"/>
      <c r="J28" s="59"/>
      <c r="K28" s="59"/>
      <c r="L28" s="59"/>
      <c r="M28" s="59"/>
      <c r="N28" s="59"/>
      <c r="O28" s="59"/>
      <c r="P28" s="59"/>
      <c r="Q28" s="59"/>
      <c r="R28" s="80"/>
      <c r="S28" s="71">
        <f>SUM(J28:Q28)</f>
        <v>0</v>
      </c>
    </row>
    <row r="29" spans="2:19" s="37" customFormat="1" ht="19.5" thickBot="1" x14ac:dyDescent="0.3">
      <c r="B29" s="36" t="s">
        <v>82</v>
      </c>
      <c r="C29" s="10">
        <v>35</v>
      </c>
      <c r="D29" s="2">
        <f>C29*E29</f>
        <v>0</v>
      </c>
      <c r="E29" s="65">
        <f t="shared" si="2"/>
        <v>0</v>
      </c>
      <c r="F29" s="29" t="s">
        <v>88</v>
      </c>
      <c r="G29" s="80"/>
      <c r="H29" s="80"/>
      <c r="I29" s="80"/>
      <c r="J29" s="59"/>
      <c r="K29" s="59"/>
      <c r="L29" s="59"/>
      <c r="M29" s="59"/>
      <c r="N29" s="59"/>
      <c r="O29" s="59"/>
      <c r="P29" s="59"/>
      <c r="Q29" s="59"/>
      <c r="R29" s="80"/>
      <c r="S29" s="71">
        <f>SUM(J29:Q29)</f>
        <v>0</v>
      </c>
    </row>
    <row r="30" spans="2:19" s="37" customFormat="1" ht="19.5" thickBot="1" x14ac:dyDescent="0.3">
      <c r="B30" s="36" t="s">
        <v>74</v>
      </c>
      <c r="C30" s="10">
        <v>31.499999999999996</v>
      </c>
      <c r="D30" s="2">
        <f>C30*E30</f>
        <v>0</v>
      </c>
      <c r="E30" s="65">
        <f t="shared" si="2"/>
        <v>0</v>
      </c>
      <c r="F30" s="29" t="s">
        <v>87</v>
      </c>
      <c r="G30" s="80"/>
      <c r="H30" s="80"/>
      <c r="I30" s="80"/>
      <c r="J30" s="59"/>
      <c r="K30" s="59"/>
      <c r="L30" s="59"/>
      <c r="M30" s="59"/>
      <c r="N30" s="59"/>
      <c r="O30" s="59"/>
      <c r="P30" s="59"/>
      <c r="Q30" s="59"/>
      <c r="R30" s="80"/>
      <c r="S30" s="71">
        <f>SUM(J30:Q30)</f>
        <v>0</v>
      </c>
    </row>
    <row r="31" spans="2:19" s="13" customFormat="1" ht="9" x14ac:dyDescent="0.25">
      <c r="E31" s="63"/>
    </row>
    <row r="32" spans="2:19" s="15" customFormat="1" ht="21.75" thickBot="1" x14ac:dyDescent="0.3">
      <c r="B32" s="16" t="s">
        <v>100</v>
      </c>
      <c r="C32" s="18" t="s">
        <v>0</v>
      </c>
      <c r="D32" s="19" t="s">
        <v>8</v>
      </c>
      <c r="E32" s="66" t="s">
        <v>1</v>
      </c>
      <c r="F32" s="19" t="s">
        <v>17</v>
      </c>
      <c r="G32" s="24" t="s">
        <v>20</v>
      </c>
      <c r="H32" s="24" t="s">
        <v>46</v>
      </c>
      <c r="I32" s="24" t="s">
        <v>47</v>
      </c>
      <c r="J32" s="24" t="s">
        <v>48</v>
      </c>
      <c r="K32" s="24" t="s">
        <v>49</v>
      </c>
      <c r="L32" s="24" t="s">
        <v>50</v>
      </c>
      <c r="M32" s="25" t="s">
        <v>12</v>
      </c>
      <c r="N32" s="25" t="s">
        <v>13</v>
      </c>
      <c r="O32" s="25" t="s">
        <v>14</v>
      </c>
      <c r="P32" s="25" t="s">
        <v>15</v>
      </c>
      <c r="Q32" s="25" t="s">
        <v>16</v>
      </c>
      <c r="R32" s="25" t="s">
        <v>51</v>
      </c>
      <c r="S32" s="42" t="s">
        <v>6</v>
      </c>
    </row>
    <row r="33" spans="2:19" s="37" customFormat="1" ht="19.5" thickBot="1" x14ac:dyDescent="0.3">
      <c r="B33" s="36" t="s">
        <v>84</v>
      </c>
      <c r="C33" s="10">
        <v>21</v>
      </c>
      <c r="D33" s="2">
        <f>C33*E33</f>
        <v>0</v>
      </c>
      <c r="E33" s="65">
        <f t="shared" ref="E33:E34" si="3">SUM(G33)</f>
        <v>0</v>
      </c>
      <c r="F33" s="29" t="s">
        <v>86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71">
        <f>SUM(G33:R33)</f>
        <v>0</v>
      </c>
    </row>
    <row r="34" spans="2:19" s="37" customFormat="1" ht="19.5" thickBot="1" x14ac:dyDescent="0.3">
      <c r="B34" s="36" t="s">
        <v>83</v>
      </c>
      <c r="C34" s="10">
        <v>17.5</v>
      </c>
      <c r="D34" s="2">
        <f>C34*E34</f>
        <v>0</v>
      </c>
      <c r="E34" s="65">
        <f t="shared" si="3"/>
        <v>0</v>
      </c>
      <c r="F34" s="29" t="s">
        <v>85</v>
      </c>
      <c r="G34" s="77"/>
      <c r="H34" s="77"/>
      <c r="I34" s="77"/>
      <c r="J34" s="59"/>
      <c r="K34" s="59"/>
      <c r="L34" s="59"/>
      <c r="M34" s="59"/>
      <c r="N34" s="59"/>
      <c r="O34" s="59"/>
      <c r="P34" s="59"/>
      <c r="Q34" s="59"/>
      <c r="R34" s="28"/>
      <c r="S34" s="71">
        <f>SUM(J34:Q34)</f>
        <v>0</v>
      </c>
    </row>
    <row r="35" spans="2:19" s="13" customFormat="1" ht="9" x14ac:dyDescent="0.25">
      <c r="E35" s="63"/>
    </row>
    <row r="36" spans="2:19" s="15" customFormat="1" ht="21.75" thickBot="1" x14ac:dyDescent="0.3">
      <c r="B36" s="16" t="s">
        <v>101</v>
      </c>
      <c r="C36" s="18" t="s">
        <v>0</v>
      </c>
      <c r="D36" s="19" t="s">
        <v>8</v>
      </c>
      <c r="E36" s="66" t="s">
        <v>1</v>
      </c>
      <c r="F36" s="19" t="s">
        <v>17</v>
      </c>
      <c r="G36" s="24" t="s">
        <v>20</v>
      </c>
      <c r="H36" s="24" t="s">
        <v>46</v>
      </c>
      <c r="I36" s="24" t="s">
        <v>47</v>
      </c>
      <c r="J36" s="24" t="s">
        <v>48</v>
      </c>
      <c r="K36" s="24" t="s">
        <v>49</v>
      </c>
      <c r="L36" s="24" t="s">
        <v>50</v>
      </c>
      <c r="M36" s="25" t="s">
        <v>12</v>
      </c>
      <c r="N36" s="25" t="s">
        <v>13</v>
      </c>
      <c r="O36" s="25" t="s">
        <v>14</v>
      </c>
      <c r="P36" s="25" t="s">
        <v>15</v>
      </c>
      <c r="Q36" s="25" t="s">
        <v>16</v>
      </c>
      <c r="R36" s="25" t="s">
        <v>51</v>
      </c>
      <c r="S36" s="42" t="s">
        <v>6</v>
      </c>
    </row>
    <row r="37" spans="2:19" s="37" customFormat="1" ht="19.5" thickBot="1" x14ac:dyDescent="0.3">
      <c r="B37" s="36" t="s">
        <v>92</v>
      </c>
      <c r="C37" s="10">
        <v>38.5</v>
      </c>
      <c r="D37" s="2">
        <f>C37*E37</f>
        <v>0</v>
      </c>
      <c r="E37" s="65">
        <f t="shared" ref="E37:E38" si="4">SUM(G37)</f>
        <v>0</v>
      </c>
      <c r="F37" s="29" t="s">
        <v>93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71">
        <f>SUM(G37:R37)</f>
        <v>0</v>
      </c>
    </row>
    <row r="38" spans="2:19" s="37" customFormat="1" ht="19.5" thickBot="1" x14ac:dyDescent="0.3">
      <c r="B38" s="36" t="s">
        <v>91</v>
      </c>
      <c r="C38" s="10">
        <v>31.499999999999996</v>
      </c>
      <c r="D38" s="2">
        <f>C38*E38</f>
        <v>0</v>
      </c>
      <c r="E38" s="65">
        <f t="shared" si="4"/>
        <v>0</v>
      </c>
      <c r="F38" s="29" t="s">
        <v>94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71">
        <f>SUM(G38:R38)</f>
        <v>0</v>
      </c>
    </row>
    <row r="39" spans="2:19" s="13" customFormat="1" ht="9" x14ac:dyDescent="0.25">
      <c r="E39" s="63"/>
    </row>
    <row r="40" spans="2:19" s="15" customFormat="1" ht="21.75" thickBot="1" x14ac:dyDescent="0.3">
      <c r="B40" s="16" t="s">
        <v>38</v>
      </c>
      <c r="C40" s="18" t="s">
        <v>0</v>
      </c>
      <c r="D40" s="19" t="s">
        <v>8</v>
      </c>
      <c r="E40" s="66" t="s">
        <v>1</v>
      </c>
      <c r="F40" s="19" t="s">
        <v>39</v>
      </c>
      <c r="G40" s="17" t="s">
        <v>1</v>
      </c>
      <c r="H40" s="50" t="s">
        <v>41</v>
      </c>
      <c r="I40" s="93" t="s">
        <v>37</v>
      </c>
      <c r="J40" s="94"/>
      <c r="K40" s="94"/>
      <c r="L40" s="94"/>
      <c r="M40" s="94"/>
      <c r="N40" s="94"/>
      <c r="O40" s="94"/>
      <c r="P40" s="94"/>
      <c r="Q40" s="94"/>
      <c r="R40" s="95"/>
      <c r="S40" s="44"/>
    </row>
    <row r="41" spans="2:19" s="15" customFormat="1" ht="21.75" thickBot="1" x14ac:dyDescent="0.3">
      <c r="B41" s="36" t="s">
        <v>43</v>
      </c>
      <c r="C41" s="34">
        <v>0</v>
      </c>
      <c r="D41" s="2">
        <f>C41*E41</f>
        <v>0</v>
      </c>
      <c r="E41" s="65">
        <f>SUM(G41)</f>
        <v>0</v>
      </c>
      <c r="F41" s="35" t="s">
        <v>4</v>
      </c>
      <c r="G41" s="59"/>
      <c r="H41" s="41" t="s">
        <v>40</v>
      </c>
      <c r="I41" s="112" t="s">
        <v>42</v>
      </c>
      <c r="J41" s="113"/>
      <c r="K41" s="113"/>
      <c r="L41" s="113"/>
      <c r="M41" s="113"/>
      <c r="N41" s="113"/>
      <c r="O41" s="113"/>
      <c r="P41" s="113"/>
      <c r="Q41" s="113"/>
      <c r="R41" s="114"/>
      <c r="S41" s="44"/>
    </row>
    <row r="42" spans="2:19" s="15" customFormat="1" ht="21.75" thickBot="1" x14ac:dyDescent="0.3">
      <c r="B42" s="36" t="s">
        <v>36</v>
      </c>
      <c r="C42" s="34">
        <v>0</v>
      </c>
      <c r="D42" s="2">
        <f>C42*E42</f>
        <v>0</v>
      </c>
      <c r="E42" s="65">
        <f>SUM(G42)</f>
        <v>0</v>
      </c>
      <c r="F42" s="35" t="s">
        <v>4</v>
      </c>
      <c r="G42" s="59"/>
      <c r="H42" s="47" t="s">
        <v>4</v>
      </c>
      <c r="I42" s="112" t="s">
        <v>34</v>
      </c>
      <c r="J42" s="113"/>
      <c r="K42" s="113"/>
      <c r="L42" s="113"/>
      <c r="M42" s="113"/>
      <c r="N42" s="113"/>
      <c r="O42" s="113"/>
      <c r="P42" s="113"/>
      <c r="Q42" s="113"/>
      <c r="R42" s="114"/>
      <c r="S42" s="44"/>
    </row>
    <row r="43" spans="2:19" s="15" customFormat="1" ht="21.75" thickBot="1" x14ac:dyDescent="0.3">
      <c r="B43" s="36" t="s">
        <v>35</v>
      </c>
      <c r="C43" s="34">
        <v>0</v>
      </c>
      <c r="D43" s="2">
        <f>C43*E43</f>
        <v>0</v>
      </c>
      <c r="E43" s="65">
        <f>SUM(G43)</f>
        <v>0</v>
      </c>
      <c r="F43" s="35" t="s">
        <v>4</v>
      </c>
      <c r="G43" s="59"/>
      <c r="H43" s="47" t="s">
        <v>4</v>
      </c>
      <c r="I43" s="112" t="s">
        <v>4</v>
      </c>
      <c r="J43" s="113"/>
      <c r="K43" s="113"/>
      <c r="L43" s="113"/>
      <c r="M43" s="113"/>
      <c r="N43" s="113"/>
      <c r="O43" s="113"/>
      <c r="P43" s="113"/>
      <c r="Q43" s="113"/>
      <c r="R43" s="114"/>
      <c r="S43" s="44"/>
    </row>
    <row r="44" spans="2:19" s="15" customFormat="1" ht="21.75" thickBot="1" x14ac:dyDescent="0.3">
      <c r="B44" s="36" t="s">
        <v>18</v>
      </c>
      <c r="C44" s="34">
        <v>0</v>
      </c>
      <c r="D44" s="2">
        <f>C44*E44</f>
        <v>0</v>
      </c>
      <c r="E44" s="65">
        <f>SUM(G44)</f>
        <v>0</v>
      </c>
      <c r="F44" s="35" t="s">
        <v>4</v>
      </c>
      <c r="G44" s="59"/>
      <c r="H44" s="47" t="s">
        <v>4</v>
      </c>
      <c r="I44" s="112" t="s">
        <v>4</v>
      </c>
      <c r="J44" s="113"/>
      <c r="K44" s="113"/>
      <c r="L44" s="113"/>
      <c r="M44" s="113"/>
      <c r="N44" s="113"/>
      <c r="O44" s="113"/>
      <c r="P44" s="113"/>
      <c r="Q44" s="113"/>
      <c r="R44" s="114"/>
      <c r="S44" s="44"/>
    </row>
    <row r="45" spans="2:19" s="13" customFormat="1" ht="9" x14ac:dyDescent="0.25">
      <c r="E45" s="63"/>
      <c r="H45" s="60"/>
      <c r="I45" s="60"/>
    </row>
    <row r="46" spans="2:19" s="15" customFormat="1" ht="21.75" thickBot="1" x14ac:dyDescent="0.3">
      <c r="B46" s="16" t="s">
        <v>134</v>
      </c>
      <c r="C46" s="18" t="s">
        <v>0</v>
      </c>
      <c r="D46" s="19" t="s">
        <v>8</v>
      </c>
      <c r="E46" s="66" t="s">
        <v>1</v>
      </c>
      <c r="F46" s="19" t="s">
        <v>17</v>
      </c>
      <c r="G46" s="68" t="s">
        <v>20</v>
      </c>
      <c r="H46" s="68" t="s">
        <v>106</v>
      </c>
      <c r="I46" s="68" t="s">
        <v>46</v>
      </c>
      <c r="J46" s="68" t="s">
        <v>89</v>
      </c>
      <c r="K46" s="68" t="s">
        <v>47</v>
      </c>
      <c r="L46" s="68" t="s">
        <v>90</v>
      </c>
      <c r="M46" s="68" t="s">
        <v>48</v>
      </c>
      <c r="N46" s="68" t="s">
        <v>133</v>
      </c>
      <c r="S46" s="42" t="s">
        <v>6</v>
      </c>
    </row>
    <row r="47" spans="2:19" s="4" customFormat="1" ht="19.5" thickBot="1" x14ac:dyDescent="0.3">
      <c r="B47" s="14" t="s">
        <v>138</v>
      </c>
      <c r="C47" s="58">
        <v>49</v>
      </c>
      <c r="D47" s="2">
        <f>C47*E47</f>
        <v>0</v>
      </c>
      <c r="E47" s="65">
        <f>SUM(J47:N47)</f>
        <v>0</v>
      </c>
      <c r="F47" s="14" t="s">
        <v>135</v>
      </c>
      <c r="G47" s="77"/>
      <c r="H47" s="77"/>
      <c r="I47" s="77"/>
      <c r="J47" s="59"/>
      <c r="K47" s="59"/>
      <c r="L47" s="59"/>
      <c r="M47" s="59"/>
      <c r="N47" s="59"/>
      <c r="S47" s="43">
        <f>SUM(J47:N47)</f>
        <v>0</v>
      </c>
    </row>
    <row r="48" spans="2:19" s="4" customFormat="1" ht="19.5" thickBot="1" x14ac:dyDescent="0.3">
      <c r="B48" s="14" t="s">
        <v>139</v>
      </c>
      <c r="C48" s="58">
        <v>35</v>
      </c>
      <c r="D48" s="2">
        <f>C48*E48</f>
        <v>0</v>
      </c>
      <c r="E48" s="65">
        <f>SUM(G48:N48)</f>
        <v>0</v>
      </c>
      <c r="F48" s="14" t="s">
        <v>136</v>
      </c>
      <c r="G48" s="59"/>
      <c r="H48" s="59"/>
      <c r="I48" s="59"/>
      <c r="J48" s="59"/>
      <c r="K48" s="59"/>
      <c r="L48" s="59"/>
      <c r="M48" s="59"/>
      <c r="N48" s="59"/>
      <c r="S48" s="43">
        <f>SUM(G48:N48)</f>
        <v>0</v>
      </c>
    </row>
    <row r="49" spans="2:19" s="4" customFormat="1" ht="19.5" thickBot="1" x14ac:dyDescent="0.3">
      <c r="B49" s="14" t="s">
        <v>140</v>
      </c>
      <c r="C49" s="58">
        <v>21</v>
      </c>
      <c r="D49" s="2">
        <f>C49*E49</f>
        <v>0</v>
      </c>
      <c r="E49" s="65">
        <f>SUM(G49:K49)</f>
        <v>0</v>
      </c>
      <c r="F49" s="67" t="s">
        <v>137</v>
      </c>
      <c r="G49" s="59"/>
      <c r="H49" s="59"/>
      <c r="I49" s="59"/>
      <c r="J49" s="59"/>
      <c r="K49" s="59"/>
      <c r="L49" s="78"/>
      <c r="M49" s="79"/>
      <c r="N49" s="79"/>
      <c r="S49" s="43">
        <f>SUM(G49:K49)</f>
        <v>0</v>
      </c>
    </row>
    <row r="50" spans="2:19" s="13" customFormat="1" ht="9" x14ac:dyDescent="0.25">
      <c r="E50" s="63"/>
      <c r="H50" s="60"/>
      <c r="I50" s="60"/>
    </row>
    <row r="51" spans="2:19" s="15" customFormat="1" ht="21.75" thickBot="1" x14ac:dyDescent="0.3">
      <c r="B51" s="16" t="s">
        <v>147</v>
      </c>
      <c r="C51" s="18" t="s">
        <v>0</v>
      </c>
      <c r="D51" s="19" t="s">
        <v>8</v>
      </c>
      <c r="E51" s="66" t="s">
        <v>1</v>
      </c>
      <c r="F51" s="19" t="s">
        <v>17</v>
      </c>
      <c r="G51" s="68" t="s">
        <v>50</v>
      </c>
      <c r="H51" s="68" t="s">
        <v>12</v>
      </c>
      <c r="I51" s="68" t="s">
        <v>13</v>
      </c>
      <c r="J51" s="68" t="s">
        <v>14</v>
      </c>
      <c r="S51" s="42" t="s">
        <v>6</v>
      </c>
    </row>
    <row r="52" spans="2:19" s="4" customFormat="1" ht="19.5" thickBot="1" x14ac:dyDescent="0.3">
      <c r="B52" s="14" t="s">
        <v>141</v>
      </c>
      <c r="C52" s="58">
        <v>17.5</v>
      </c>
      <c r="D52" s="2">
        <f>C52*E52</f>
        <v>0</v>
      </c>
      <c r="E52" s="65">
        <f>SUM(H52:J52)</f>
        <v>0</v>
      </c>
      <c r="F52" s="67" t="s">
        <v>144</v>
      </c>
      <c r="G52" s="69"/>
      <c r="H52" s="59"/>
      <c r="I52" s="59"/>
      <c r="J52" s="59"/>
      <c r="S52" s="43">
        <f>SUM(H52:J52)</f>
        <v>0</v>
      </c>
    </row>
    <row r="53" spans="2:19" s="4" customFormat="1" ht="19.5" thickBot="1" x14ac:dyDescent="0.3">
      <c r="B53" s="14" t="s">
        <v>142</v>
      </c>
      <c r="C53" s="58">
        <v>14</v>
      </c>
      <c r="D53" s="2">
        <f>C53*E53</f>
        <v>0</v>
      </c>
      <c r="E53" s="65">
        <f>SUM(G53:J53)</f>
        <v>0</v>
      </c>
      <c r="F53" s="67" t="s">
        <v>145</v>
      </c>
      <c r="G53" s="59"/>
      <c r="H53" s="59"/>
      <c r="I53" s="59"/>
      <c r="J53" s="59"/>
      <c r="S53" s="43">
        <f>SUM(G53:J53)</f>
        <v>0</v>
      </c>
    </row>
    <row r="54" spans="2:19" s="4" customFormat="1" ht="19.5" thickBot="1" x14ac:dyDescent="0.3">
      <c r="B54" s="14" t="s">
        <v>143</v>
      </c>
      <c r="C54" s="58">
        <v>10.5</v>
      </c>
      <c r="D54" s="2">
        <f>C54*E54</f>
        <v>0</v>
      </c>
      <c r="E54" s="65">
        <f>SUM(G54:J54)</f>
        <v>0</v>
      </c>
      <c r="F54" s="67" t="s">
        <v>146</v>
      </c>
      <c r="G54" s="59"/>
      <c r="H54" s="59"/>
      <c r="I54" s="59"/>
      <c r="J54" s="59"/>
      <c r="S54" s="43">
        <f>SUM(G54:J54)</f>
        <v>0</v>
      </c>
    </row>
    <row r="55" spans="2:19" s="13" customFormat="1" ht="9" x14ac:dyDescent="0.25">
      <c r="E55" s="63"/>
      <c r="H55" s="60"/>
      <c r="I55" s="60"/>
    </row>
    <row r="56" spans="2:19" s="15" customFormat="1" ht="21.75" thickBot="1" x14ac:dyDescent="0.3">
      <c r="B56" s="16" t="s">
        <v>157</v>
      </c>
      <c r="C56" s="18" t="s">
        <v>0</v>
      </c>
      <c r="D56" s="19" t="s">
        <v>8</v>
      </c>
      <c r="E56" s="66" t="s">
        <v>1</v>
      </c>
      <c r="F56" s="19" t="s">
        <v>17</v>
      </c>
      <c r="G56" s="68" t="s">
        <v>50</v>
      </c>
      <c r="H56" s="68" t="s">
        <v>12</v>
      </c>
      <c r="I56" s="68" t="s">
        <v>13</v>
      </c>
      <c r="J56" s="68" t="s">
        <v>14</v>
      </c>
      <c r="S56" s="42" t="s">
        <v>6</v>
      </c>
    </row>
    <row r="57" spans="2:19" s="4" customFormat="1" ht="19.5" thickBot="1" x14ac:dyDescent="0.3">
      <c r="B57" s="29" t="s">
        <v>158</v>
      </c>
      <c r="C57" s="58">
        <v>6.3</v>
      </c>
      <c r="D57" s="2">
        <f>C57*E57</f>
        <v>0</v>
      </c>
      <c r="E57" s="65">
        <f>SUM(G57:J57)</f>
        <v>0</v>
      </c>
      <c r="F57" s="67" t="s">
        <v>159</v>
      </c>
      <c r="G57" s="59"/>
      <c r="H57" s="59"/>
      <c r="I57" s="59"/>
      <c r="J57" s="59"/>
      <c r="S57" s="43">
        <f>SUM(G57:J57)</f>
        <v>0</v>
      </c>
    </row>
    <row r="58" spans="2:19" s="13" customFormat="1" ht="8.25" x14ac:dyDescent="0.25">
      <c r="H58" s="60"/>
      <c r="I58" s="60"/>
    </row>
    <row r="59" spans="2:19" s="15" customFormat="1" ht="21.75" thickBot="1" x14ac:dyDescent="0.3">
      <c r="B59" s="16" t="s">
        <v>148</v>
      </c>
      <c r="C59" s="18" t="s">
        <v>0</v>
      </c>
      <c r="D59" s="19" t="s">
        <v>8</v>
      </c>
      <c r="E59" s="66" t="s">
        <v>1</v>
      </c>
      <c r="F59" s="19" t="s">
        <v>17</v>
      </c>
      <c r="G59" s="17" t="s">
        <v>1</v>
      </c>
      <c r="H59" s="62"/>
    </row>
    <row r="60" spans="2:19" s="4" customFormat="1" ht="19.5" thickBot="1" x14ac:dyDescent="0.3">
      <c r="B60" s="14" t="s">
        <v>149</v>
      </c>
      <c r="C60" s="58">
        <v>77</v>
      </c>
      <c r="D60" s="2">
        <f>C60*E60</f>
        <v>0</v>
      </c>
      <c r="E60" s="65">
        <f>SUM(G60)</f>
        <v>0</v>
      </c>
      <c r="F60" s="14" t="s">
        <v>151</v>
      </c>
      <c r="G60" s="59"/>
      <c r="H60" s="61"/>
    </row>
    <row r="61" spans="2:19" s="4" customFormat="1" ht="19.5" thickBot="1" x14ac:dyDescent="0.3">
      <c r="B61" s="14" t="s">
        <v>150</v>
      </c>
      <c r="C61" s="58">
        <v>38.5</v>
      </c>
      <c r="D61" s="2">
        <f>C61*E61</f>
        <v>0</v>
      </c>
      <c r="E61" s="65">
        <f>SUM(G61)</f>
        <v>0</v>
      </c>
      <c r="F61" s="14" t="s">
        <v>152</v>
      </c>
      <c r="G61" s="59"/>
      <c r="H61" s="61"/>
    </row>
    <row r="62" spans="2:19" s="4" customFormat="1" ht="19.5" thickBot="1" x14ac:dyDescent="0.3">
      <c r="B62" s="14" t="s">
        <v>155</v>
      </c>
      <c r="C62" s="58">
        <v>31.499999999999996</v>
      </c>
      <c r="D62" s="2">
        <f>C62*E62</f>
        <v>0</v>
      </c>
      <c r="E62" s="65">
        <f>SUM(G62)</f>
        <v>0</v>
      </c>
      <c r="F62" s="14" t="s">
        <v>153</v>
      </c>
      <c r="G62" s="59"/>
      <c r="H62" s="61"/>
    </row>
    <row r="63" spans="2:19" s="4" customFormat="1" ht="19.5" thickBot="1" x14ac:dyDescent="0.3">
      <c r="B63" s="14" t="s">
        <v>156</v>
      </c>
      <c r="C63" s="58">
        <v>28</v>
      </c>
      <c r="D63" s="2">
        <f>C63*E63</f>
        <v>0</v>
      </c>
      <c r="E63" s="65">
        <f>SUM(G63)</f>
        <v>0</v>
      </c>
      <c r="F63" s="14" t="s">
        <v>154</v>
      </c>
      <c r="G63" s="59"/>
      <c r="H63" s="61"/>
    </row>
    <row r="64" spans="2:19" s="13" customFormat="1" ht="8.25" x14ac:dyDescent="0.25">
      <c r="H64" s="60"/>
      <c r="I64" s="60"/>
    </row>
    <row r="65" spans="2:19" s="15" customFormat="1" ht="21.75" thickBot="1" x14ac:dyDescent="0.3">
      <c r="B65" s="16" t="s">
        <v>116</v>
      </c>
      <c r="C65" s="18" t="s">
        <v>0</v>
      </c>
      <c r="D65" s="19" t="s">
        <v>8</v>
      </c>
      <c r="E65" s="66" t="s">
        <v>1</v>
      </c>
      <c r="F65" s="19" t="s">
        <v>17</v>
      </c>
      <c r="G65" s="68" t="s">
        <v>105</v>
      </c>
      <c r="H65" s="68" t="s">
        <v>20</v>
      </c>
      <c r="I65" s="68" t="s">
        <v>106</v>
      </c>
      <c r="S65" s="42" t="s">
        <v>6</v>
      </c>
    </row>
    <row r="66" spans="2:19" s="4" customFormat="1" ht="19.5" thickBot="1" x14ac:dyDescent="0.3">
      <c r="B66" s="14" t="s">
        <v>121</v>
      </c>
      <c r="C66" s="58">
        <v>35</v>
      </c>
      <c r="D66" s="2">
        <f>C66*E66</f>
        <v>0</v>
      </c>
      <c r="E66" s="65">
        <f>SUM(I66)</f>
        <v>0</v>
      </c>
      <c r="F66" s="67" t="s">
        <v>122</v>
      </c>
      <c r="G66" s="75"/>
      <c r="H66" s="76"/>
      <c r="I66" s="59"/>
      <c r="S66" s="43">
        <f>SUM(I66)</f>
        <v>0</v>
      </c>
    </row>
    <row r="67" spans="2:19" s="4" customFormat="1" ht="19.5" thickBot="1" x14ac:dyDescent="0.3">
      <c r="B67" s="14" t="s">
        <v>120</v>
      </c>
      <c r="C67" s="58">
        <v>21</v>
      </c>
      <c r="D67" s="2">
        <f>C67*E67</f>
        <v>0</v>
      </c>
      <c r="E67" s="65">
        <f>SUM(G67:I67)</f>
        <v>0</v>
      </c>
      <c r="F67" s="14" t="s">
        <v>107</v>
      </c>
      <c r="G67" s="59"/>
      <c r="H67" s="59"/>
      <c r="I67" s="59"/>
      <c r="S67" s="43">
        <f>SUM(G67:I67)</f>
        <v>0</v>
      </c>
    </row>
    <row r="68" spans="2:19" s="4" customFormat="1" ht="19.5" thickBot="1" x14ac:dyDescent="0.3">
      <c r="B68" s="14" t="s">
        <v>118</v>
      </c>
      <c r="C68" s="58">
        <v>17.5</v>
      </c>
      <c r="D68" s="2">
        <f>C68*E68</f>
        <v>0</v>
      </c>
      <c r="E68" s="65">
        <f>SUM(G68:I68)</f>
        <v>0</v>
      </c>
      <c r="F68" s="14" t="s">
        <v>119</v>
      </c>
      <c r="G68" s="59"/>
      <c r="H68" s="59"/>
      <c r="I68" s="59"/>
      <c r="S68" s="43">
        <f>SUM(G68:I68)</f>
        <v>0</v>
      </c>
    </row>
    <row r="69" spans="2:19" s="4" customFormat="1" ht="19.5" thickBot="1" x14ac:dyDescent="0.3">
      <c r="B69" s="14" t="s">
        <v>117</v>
      </c>
      <c r="C69" s="58">
        <v>14</v>
      </c>
      <c r="D69" s="2">
        <f>C69*E69</f>
        <v>0</v>
      </c>
      <c r="E69" s="65">
        <f>SUM(G69:I69)</f>
        <v>0</v>
      </c>
      <c r="F69" s="67" t="s">
        <v>108</v>
      </c>
      <c r="G69" s="59"/>
      <c r="H69" s="59"/>
      <c r="I69" s="59"/>
      <c r="S69" s="43">
        <f>SUM(G69:I69)</f>
        <v>0</v>
      </c>
    </row>
    <row r="70" spans="2:19" s="13" customFormat="1" ht="8.25" x14ac:dyDescent="0.25">
      <c r="H70" s="60"/>
      <c r="I70" s="60"/>
    </row>
    <row r="71" spans="2:19" s="15" customFormat="1" ht="21.75" thickBot="1" x14ac:dyDescent="0.3">
      <c r="B71" s="16" t="s">
        <v>123</v>
      </c>
      <c r="C71" s="18" t="s">
        <v>0</v>
      </c>
      <c r="D71" s="19" t="s">
        <v>8</v>
      </c>
      <c r="E71" s="66" t="s">
        <v>1</v>
      </c>
      <c r="F71" s="19" t="s">
        <v>17</v>
      </c>
      <c r="G71" s="68" t="s">
        <v>105</v>
      </c>
      <c r="H71" s="68" t="s">
        <v>20</v>
      </c>
      <c r="S71" s="42" t="s">
        <v>6</v>
      </c>
    </row>
    <row r="72" spans="2:19" s="4" customFormat="1" ht="19.5" thickBot="1" x14ac:dyDescent="0.3">
      <c r="B72" s="14" t="s">
        <v>124</v>
      </c>
      <c r="C72" s="58">
        <v>21</v>
      </c>
      <c r="D72" s="2">
        <f>C72*E72</f>
        <v>0</v>
      </c>
      <c r="E72" s="65">
        <f>SUM(G72:H72)</f>
        <v>0</v>
      </c>
      <c r="F72" s="67" t="s">
        <v>125</v>
      </c>
      <c r="G72" s="59"/>
      <c r="H72" s="59"/>
      <c r="S72" s="43">
        <f>SUM(G72:H72)</f>
        <v>0</v>
      </c>
    </row>
    <row r="73" spans="2:19" s="13" customFormat="1" ht="8.25" x14ac:dyDescent="0.25">
      <c r="H73" s="60"/>
      <c r="I73" s="60"/>
    </row>
    <row r="74" spans="2:19" s="15" customFormat="1" ht="21.75" thickBot="1" x14ac:dyDescent="0.3">
      <c r="B74" s="16" t="s">
        <v>109</v>
      </c>
      <c r="C74" s="18" t="s">
        <v>0</v>
      </c>
      <c r="D74" s="19" t="s">
        <v>8</v>
      </c>
      <c r="E74" s="66" t="s">
        <v>1</v>
      </c>
      <c r="F74" s="19" t="s">
        <v>17</v>
      </c>
      <c r="G74" s="17" t="s">
        <v>1</v>
      </c>
      <c r="H74" s="62"/>
    </row>
    <row r="75" spans="2:19" s="4" customFormat="1" ht="19.5" thickBot="1" x14ac:dyDescent="0.3">
      <c r="B75" s="14" t="s">
        <v>110</v>
      </c>
      <c r="C75" s="58">
        <v>21</v>
      </c>
      <c r="D75" s="2">
        <f>C75*E75</f>
        <v>0</v>
      </c>
      <c r="E75" s="65">
        <f>SUM(G75)</f>
        <v>0</v>
      </c>
      <c r="F75" s="14" t="s">
        <v>111</v>
      </c>
      <c r="G75" s="59"/>
      <c r="H75" s="61"/>
    </row>
    <row r="76" spans="2:19" s="4" customFormat="1" ht="19.5" thickBot="1" x14ac:dyDescent="0.3">
      <c r="B76" s="14" t="s">
        <v>112</v>
      </c>
      <c r="C76" s="58">
        <v>8.75</v>
      </c>
      <c r="D76" s="2">
        <f>C76*E76</f>
        <v>0</v>
      </c>
      <c r="E76" s="65">
        <f>SUM(G76)</f>
        <v>0</v>
      </c>
      <c r="F76" s="14" t="s">
        <v>126</v>
      </c>
      <c r="G76" s="59"/>
      <c r="H76" s="61"/>
    </row>
    <row r="77" spans="2:19" s="4" customFormat="1" ht="19.5" thickBot="1" x14ac:dyDescent="0.3">
      <c r="B77" s="14" t="s">
        <v>127</v>
      </c>
      <c r="C77" s="58">
        <v>14</v>
      </c>
      <c r="D77" s="2">
        <f>C77*E77</f>
        <v>0</v>
      </c>
      <c r="E77" s="65">
        <f>SUM(G77)</f>
        <v>0</v>
      </c>
      <c r="F77" s="14" t="s">
        <v>128</v>
      </c>
      <c r="G77" s="59"/>
      <c r="H77" s="61"/>
    </row>
    <row r="78" spans="2:19" s="4" customFormat="1" ht="19.5" thickBot="1" x14ac:dyDescent="0.3">
      <c r="B78" s="14" t="s">
        <v>129</v>
      </c>
      <c r="C78" s="58">
        <v>7</v>
      </c>
      <c r="D78" s="2">
        <f>C78*E78</f>
        <v>0</v>
      </c>
      <c r="E78" s="65">
        <f>SUM(G78)</f>
        <v>0</v>
      </c>
      <c r="F78" s="14" t="s">
        <v>131</v>
      </c>
      <c r="G78" s="59"/>
      <c r="H78" s="61"/>
    </row>
    <row r="79" spans="2:19" s="4" customFormat="1" ht="19.5" thickBot="1" x14ac:dyDescent="0.3">
      <c r="B79" s="14" t="s">
        <v>132</v>
      </c>
      <c r="C79" s="58">
        <v>3.5</v>
      </c>
      <c r="D79" s="2">
        <f>C79*E79</f>
        <v>0</v>
      </c>
      <c r="E79" s="65">
        <f>SUM(G79)</f>
        <v>0</v>
      </c>
      <c r="F79" s="14" t="s">
        <v>130</v>
      </c>
      <c r="G79" s="59"/>
      <c r="H79" s="61"/>
    </row>
    <row r="80" spans="2:19" s="13" customFormat="1" ht="8.25" x14ac:dyDescent="0.25"/>
    <row r="81" spans="2:19" s="4" customFormat="1" ht="15.75" x14ac:dyDescent="0.25">
      <c r="B81" s="5" t="s">
        <v>160</v>
      </c>
      <c r="C81" s="12" t="s">
        <v>9</v>
      </c>
      <c r="D81" s="7" t="s">
        <v>4</v>
      </c>
      <c r="E81" s="63"/>
      <c r="F81" s="50" t="s">
        <v>22</v>
      </c>
      <c r="G81" s="50" t="s">
        <v>21</v>
      </c>
      <c r="H81" s="50" t="s">
        <v>19</v>
      </c>
      <c r="I81" s="50" t="s">
        <v>23</v>
      </c>
      <c r="J81" s="50" t="s">
        <v>24</v>
      </c>
      <c r="S81" s="44"/>
    </row>
    <row r="82" spans="2:19" s="4" customFormat="1" ht="15.75" x14ac:dyDescent="0.25">
      <c r="B82" s="6" t="s">
        <v>161</v>
      </c>
      <c r="C82" s="12" t="s">
        <v>10</v>
      </c>
      <c r="D82" s="51" t="s">
        <v>4</v>
      </c>
      <c r="E82" s="63"/>
      <c r="F82" s="21"/>
      <c r="G82" s="21"/>
      <c r="H82" s="38"/>
      <c r="I82" s="21"/>
      <c r="J82" s="21"/>
      <c r="S82" s="44"/>
    </row>
    <row r="83" spans="2:19" s="4" customFormat="1" ht="15.75" x14ac:dyDescent="0.25">
      <c r="B83" s="6" t="s">
        <v>162</v>
      </c>
      <c r="C83" s="105"/>
      <c r="D83" s="106"/>
      <c r="E83" s="63"/>
      <c r="F83" s="21"/>
      <c r="G83" s="21"/>
      <c r="H83" s="39"/>
      <c r="I83" s="21"/>
      <c r="J83" s="21"/>
      <c r="S83" s="44"/>
    </row>
    <row r="84" spans="2:19" s="4" customFormat="1" ht="15.75" x14ac:dyDescent="0.25">
      <c r="B84" s="6" t="s">
        <v>163</v>
      </c>
      <c r="C84" s="11" t="s">
        <v>2</v>
      </c>
      <c r="D84" s="2">
        <f>SUM(D6:D9,D13,D18,D22:D24,D27:D30,D33:D34,D37:D38,D41:D44,D47:D49,D52:D54,D57,D60:D63,D66:D69,D72,D75:D79)</f>
        <v>0</v>
      </c>
      <c r="E84" s="63"/>
      <c r="F84" s="21"/>
      <c r="G84" s="21"/>
      <c r="H84" s="40"/>
      <c r="I84" s="21"/>
      <c r="J84" s="21"/>
      <c r="S84" s="44"/>
    </row>
    <row r="85" spans="2:19" s="4" customFormat="1" ht="15.75" x14ac:dyDescent="0.25">
      <c r="B85" s="6" t="s">
        <v>164</v>
      </c>
      <c r="C85" s="26" t="s">
        <v>3</v>
      </c>
      <c r="D85" s="52" t="s">
        <v>4</v>
      </c>
      <c r="E85" s="63"/>
      <c r="F85" s="21"/>
      <c r="G85" s="21"/>
      <c r="H85" s="21"/>
      <c r="I85" s="21"/>
      <c r="J85" s="21"/>
      <c r="S85" s="44"/>
    </row>
    <row r="86" spans="2:19" s="4" customFormat="1" ht="15.75" x14ac:dyDescent="0.25">
      <c r="B86" s="6" t="s">
        <v>165</v>
      </c>
      <c r="C86" s="11" t="s">
        <v>5</v>
      </c>
      <c r="D86" s="53">
        <f>10%*SUM(D84)</f>
        <v>0</v>
      </c>
      <c r="E86" s="63"/>
      <c r="F86" s="21"/>
      <c r="G86" s="21"/>
      <c r="H86" s="21"/>
      <c r="I86" s="21"/>
      <c r="J86" s="21"/>
      <c r="S86" s="44"/>
    </row>
    <row r="87" spans="2:19" s="4" customFormat="1" ht="15.75" x14ac:dyDescent="0.25">
      <c r="B87" s="8" t="s">
        <v>65</v>
      </c>
      <c r="C87" s="48" t="s">
        <v>6</v>
      </c>
      <c r="D87" s="2">
        <f>SUM(D84:D86)</f>
        <v>0</v>
      </c>
      <c r="E87" s="63"/>
      <c r="F87" s="21"/>
      <c r="G87" s="21"/>
      <c r="H87" s="21"/>
      <c r="I87" s="21"/>
      <c r="J87" s="21"/>
      <c r="S87" s="44"/>
    </row>
    <row r="88" spans="2:19" s="4" customFormat="1" ht="15.75" x14ac:dyDescent="0.25">
      <c r="E88" s="63"/>
      <c r="F88" s="21"/>
      <c r="G88" s="21"/>
      <c r="H88" s="21"/>
      <c r="I88" s="21"/>
      <c r="J88" s="21"/>
      <c r="S88" s="44"/>
    </row>
    <row r="89" spans="2:19" s="9" customFormat="1" ht="15.75" x14ac:dyDescent="0.25">
      <c r="B89" s="107" t="s">
        <v>11</v>
      </c>
      <c r="C89" s="108"/>
      <c r="D89" s="27" t="s">
        <v>4</v>
      </c>
      <c r="E89" s="64"/>
      <c r="F89" s="21"/>
      <c r="G89" s="21"/>
      <c r="H89" s="21"/>
      <c r="I89" s="21"/>
      <c r="J89" s="21"/>
      <c r="K89" s="4"/>
      <c r="L89" s="4"/>
      <c r="M89" s="4"/>
      <c r="N89" s="4"/>
      <c r="O89" s="4"/>
      <c r="P89" s="4"/>
      <c r="Q89" s="4"/>
      <c r="R89" s="4"/>
      <c r="S89" s="44"/>
    </row>
    <row r="90" spans="2:19" s="9" customFormat="1" ht="15.75" x14ac:dyDescent="0.25">
      <c r="B90" s="109" t="s">
        <v>166</v>
      </c>
      <c r="C90" s="110"/>
      <c r="D90" s="111"/>
      <c r="E90" s="64"/>
      <c r="F90" s="21"/>
      <c r="G90" s="21"/>
      <c r="H90" s="21"/>
      <c r="I90" s="21"/>
      <c r="J90" s="21"/>
      <c r="K90" s="4"/>
      <c r="L90" s="4"/>
      <c r="M90" s="4"/>
      <c r="N90" s="4"/>
      <c r="O90" s="4"/>
      <c r="P90" s="4"/>
      <c r="Q90" s="4"/>
      <c r="R90" s="4"/>
      <c r="S90" s="44"/>
    </row>
    <row r="91" spans="2:19" s="9" customFormat="1" ht="15.75" x14ac:dyDescent="0.25">
      <c r="B91" s="49" t="s">
        <v>167</v>
      </c>
      <c r="C91" s="109" t="s">
        <v>168</v>
      </c>
      <c r="D91" s="111"/>
      <c r="E91" s="64"/>
      <c r="F91" s="21"/>
      <c r="G91" s="21"/>
      <c r="H91" s="21"/>
      <c r="I91" s="21"/>
      <c r="J91" s="21"/>
      <c r="K91" s="4"/>
      <c r="L91" s="4"/>
      <c r="M91" s="4"/>
      <c r="N91" s="4"/>
      <c r="O91" s="4"/>
      <c r="P91" s="4"/>
      <c r="Q91" s="4"/>
      <c r="R91" s="4"/>
      <c r="S91" s="44"/>
    </row>
    <row r="92" spans="2:19" s="9" customFormat="1" ht="15.75" x14ac:dyDescent="0.25">
      <c r="B92" s="109" t="s">
        <v>7</v>
      </c>
      <c r="C92" s="110"/>
      <c r="D92" s="111"/>
      <c r="E92" s="64"/>
      <c r="F92" s="21"/>
      <c r="G92" s="21"/>
      <c r="H92" s="21"/>
      <c r="I92" s="21"/>
      <c r="J92" s="21"/>
      <c r="K92" s="4"/>
      <c r="L92" s="4"/>
      <c r="M92" s="4"/>
      <c r="N92" s="4"/>
      <c r="O92" s="4"/>
      <c r="P92" s="4"/>
      <c r="Q92" s="4"/>
      <c r="R92" s="4"/>
      <c r="S92" s="44"/>
    </row>
    <row r="93" spans="2:19" s="9" customFormat="1" ht="15.75" x14ac:dyDescent="0.25">
      <c r="E93" s="64"/>
      <c r="F93" s="21"/>
      <c r="G93" s="21"/>
      <c r="H93" s="21"/>
      <c r="I93" s="21"/>
      <c r="J93" s="21"/>
      <c r="K93" s="4"/>
      <c r="L93" s="4"/>
      <c r="M93" s="4"/>
      <c r="N93" s="4"/>
      <c r="O93" s="4"/>
      <c r="P93" s="4"/>
      <c r="Q93" s="4"/>
      <c r="R93" s="4"/>
      <c r="S93" s="44"/>
    </row>
    <row r="94" spans="2:19" s="9" customFormat="1" ht="15.75" x14ac:dyDescent="0.25">
      <c r="B94" s="102" t="s">
        <v>25</v>
      </c>
      <c r="C94" s="103"/>
      <c r="D94" s="104"/>
      <c r="E94" s="64"/>
      <c r="F94" s="21"/>
      <c r="G94" s="21"/>
      <c r="H94" s="21"/>
      <c r="I94" s="21"/>
      <c r="J94" s="21"/>
      <c r="K94" s="4"/>
      <c r="L94" s="4"/>
      <c r="M94" s="4"/>
      <c r="N94" s="4"/>
      <c r="O94" s="4"/>
      <c r="P94" s="4"/>
      <c r="Q94" s="4"/>
      <c r="R94" s="4"/>
      <c r="S94" s="44"/>
    </row>
    <row r="95" spans="2:19" s="9" customFormat="1" ht="15.75" x14ac:dyDescent="0.25">
      <c r="B95" s="102" t="s">
        <v>26</v>
      </c>
      <c r="C95" s="103"/>
      <c r="D95" s="104"/>
      <c r="E95" s="64"/>
      <c r="F95" s="21"/>
      <c r="G95" s="21"/>
      <c r="H95" s="21"/>
      <c r="I95" s="21"/>
      <c r="J95" s="21"/>
      <c r="S95" s="45"/>
    </row>
    <row r="96" spans="2:19" s="9" customFormat="1" ht="15.75" x14ac:dyDescent="0.25">
      <c r="B96" s="102" t="s">
        <v>27</v>
      </c>
      <c r="C96" s="103"/>
      <c r="D96" s="104"/>
      <c r="E96" s="64"/>
      <c r="F96" s="21"/>
      <c r="G96" s="21"/>
      <c r="H96" s="21"/>
      <c r="I96" s="21"/>
      <c r="J96" s="21"/>
      <c r="S96" s="45"/>
    </row>
    <row r="97" spans="2:19" s="9" customFormat="1" ht="15.75" x14ac:dyDescent="0.25">
      <c r="B97" s="102" t="s">
        <v>28</v>
      </c>
      <c r="C97" s="103"/>
      <c r="D97" s="104"/>
      <c r="E97" s="64"/>
      <c r="F97" s="21"/>
      <c r="G97" s="21"/>
      <c r="H97" s="21"/>
      <c r="I97" s="21"/>
      <c r="J97" s="21"/>
      <c r="S97" s="45"/>
    </row>
    <row r="98" spans="2:19" s="9" customFormat="1" ht="15.75" x14ac:dyDescent="0.25">
      <c r="B98" s="102" t="s">
        <v>29</v>
      </c>
      <c r="C98" s="103"/>
      <c r="D98" s="104"/>
      <c r="E98" s="64"/>
      <c r="F98" s="21"/>
      <c r="G98" s="21"/>
      <c r="H98" s="21"/>
      <c r="I98" s="21"/>
      <c r="J98" s="21"/>
      <c r="S98" s="45"/>
    </row>
    <row r="99" spans="2:19" s="9" customFormat="1" ht="15.75" x14ac:dyDescent="0.25">
      <c r="B99" s="87" t="s">
        <v>30</v>
      </c>
      <c r="C99" s="88"/>
      <c r="D99" s="89"/>
      <c r="E99" s="64"/>
      <c r="F99" s="21"/>
      <c r="G99" s="21"/>
      <c r="H99" s="21"/>
      <c r="I99" s="21"/>
      <c r="J99" s="21"/>
      <c r="S99" s="45"/>
    </row>
    <row r="100" spans="2:19" s="9" customFormat="1" ht="15.75" x14ac:dyDescent="0.25">
      <c r="B100" s="96" t="s">
        <v>31</v>
      </c>
      <c r="C100" s="97"/>
      <c r="D100" s="98"/>
      <c r="E100" s="64"/>
      <c r="F100" s="21"/>
      <c r="G100" s="21"/>
      <c r="H100" s="21"/>
      <c r="I100" s="21"/>
      <c r="J100" s="21"/>
      <c r="S100" s="45"/>
    </row>
    <row r="101" spans="2:19" s="9" customFormat="1" ht="15.75" x14ac:dyDescent="0.25">
      <c r="B101" s="96" t="s">
        <v>26</v>
      </c>
      <c r="C101" s="97"/>
      <c r="D101" s="98"/>
      <c r="E101" s="64"/>
      <c r="F101" s="21"/>
      <c r="G101" s="21"/>
      <c r="H101" s="21"/>
      <c r="I101" s="21"/>
      <c r="J101" s="21"/>
      <c r="S101" s="45"/>
    </row>
    <row r="102" spans="2:19" s="9" customFormat="1" ht="15.75" x14ac:dyDescent="0.25">
      <c r="B102" s="96" t="s">
        <v>27</v>
      </c>
      <c r="C102" s="97"/>
      <c r="D102" s="98"/>
      <c r="E102" s="64"/>
      <c r="F102" s="21"/>
      <c r="G102" s="21"/>
      <c r="H102" s="21"/>
      <c r="I102" s="21"/>
      <c r="J102" s="21"/>
      <c r="S102" s="45"/>
    </row>
    <row r="103" spans="2:19" s="9" customFormat="1" ht="15.75" x14ac:dyDescent="0.25">
      <c r="B103" s="96"/>
      <c r="C103" s="97"/>
      <c r="D103" s="98"/>
      <c r="E103" s="64"/>
      <c r="F103" s="21"/>
      <c r="G103" s="21"/>
      <c r="H103" s="21"/>
      <c r="I103" s="21"/>
      <c r="J103" s="21"/>
      <c r="S103" s="45"/>
    </row>
    <row r="104" spans="2:19" s="9" customFormat="1" ht="15.75" x14ac:dyDescent="0.25">
      <c r="B104" s="96"/>
      <c r="C104" s="97"/>
      <c r="D104" s="98"/>
      <c r="E104" s="64"/>
      <c r="F104" s="21"/>
      <c r="G104" s="21"/>
      <c r="H104" s="21"/>
      <c r="I104" s="21"/>
      <c r="J104" s="21"/>
      <c r="S104" s="45"/>
    </row>
    <row r="105" spans="2:19" s="9" customFormat="1" ht="15.75" x14ac:dyDescent="0.25">
      <c r="B105" s="96"/>
      <c r="C105" s="97"/>
      <c r="D105" s="98"/>
      <c r="E105" s="64"/>
      <c r="F105" s="21"/>
      <c r="G105" s="21"/>
      <c r="H105" s="21"/>
      <c r="I105" s="21"/>
      <c r="J105" s="21"/>
      <c r="S105" s="45"/>
    </row>
    <row r="106" spans="2:19" s="9" customFormat="1" ht="15.75" x14ac:dyDescent="0.25">
      <c r="B106" s="99" t="s">
        <v>44</v>
      </c>
      <c r="C106" s="100"/>
      <c r="D106" s="101"/>
      <c r="E106" s="64"/>
      <c r="F106" s="21"/>
      <c r="G106" s="21"/>
      <c r="H106" s="21"/>
      <c r="I106" s="21"/>
      <c r="J106" s="21"/>
      <c r="S106" s="45"/>
    </row>
    <row r="107" spans="2:19" s="9" customFormat="1" ht="15.75" x14ac:dyDescent="0.25">
      <c r="B107" s="81" t="s">
        <v>32</v>
      </c>
      <c r="C107" s="82"/>
      <c r="D107" s="83"/>
      <c r="E107" s="64"/>
      <c r="F107" s="21"/>
      <c r="G107" s="21"/>
      <c r="H107" s="21"/>
      <c r="I107" s="21"/>
      <c r="J107" s="21"/>
      <c r="S107" s="45"/>
    </row>
    <row r="108" spans="2:19" s="9" customFormat="1" ht="15.75" x14ac:dyDescent="0.25">
      <c r="B108" s="84" t="s">
        <v>33</v>
      </c>
      <c r="C108" s="85"/>
      <c r="D108" s="86"/>
      <c r="E108" s="64"/>
      <c r="F108" s="21"/>
      <c r="G108" s="21"/>
      <c r="H108" s="21"/>
      <c r="I108" s="21"/>
      <c r="J108" s="21"/>
      <c r="S108" s="45"/>
    </row>
    <row r="109" spans="2:19" s="9" customFormat="1" ht="15.75" x14ac:dyDescent="0.25">
      <c r="B109" s="87" t="s">
        <v>45</v>
      </c>
      <c r="C109" s="88"/>
      <c r="D109" s="89"/>
      <c r="E109" s="64"/>
      <c r="F109" s="21"/>
      <c r="G109" s="21"/>
      <c r="H109" s="21"/>
      <c r="I109" s="21"/>
      <c r="J109" s="21"/>
      <c r="S109" s="45"/>
    </row>
    <row r="110" spans="2:19" s="9" customFormat="1" ht="15.75" x14ac:dyDescent="0.25">
      <c r="B110" s="90" t="s">
        <v>4</v>
      </c>
      <c r="C110" s="91"/>
      <c r="D110" s="92"/>
      <c r="E110" s="64"/>
      <c r="F110" s="21"/>
      <c r="G110" s="21"/>
      <c r="H110" s="21"/>
      <c r="I110" s="21"/>
      <c r="J110" s="21"/>
      <c r="S110" s="45"/>
    </row>
  </sheetData>
  <mergeCells count="45">
    <mergeCell ref="B1:S1"/>
    <mergeCell ref="I41:R41"/>
    <mergeCell ref="I42:R42"/>
    <mergeCell ref="B3:S3"/>
    <mergeCell ref="I43:R43"/>
    <mergeCell ref="G7:G9"/>
    <mergeCell ref="R7:R9"/>
    <mergeCell ref="R21:R24"/>
    <mergeCell ref="B100:D100"/>
    <mergeCell ref="C83:D83"/>
    <mergeCell ref="B89:C89"/>
    <mergeCell ref="B90:D90"/>
    <mergeCell ref="C91:D91"/>
    <mergeCell ref="B92:D92"/>
    <mergeCell ref="B94:D94"/>
    <mergeCell ref="B107:D107"/>
    <mergeCell ref="B108:D108"/>
    <mergeCell ref="B109:D109"/>
    <mergeCell ref="B110:D110"/>
    <mergeCell ref="I40:R40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2:S2"/>
    <mergeCell ref="G66:H66"/>
    <mergeCell ref="G47:I47"/>
    <mergeCell ref="L49:N49"/>
    <mergeCell ref="G26:I30"/>
    <mergeCell ref="R26:R30"/>
    <mergeCell ref="I44:R44"/>
    <mergeCell ref="B10:R10"/>
    <mergeCell ref="B16:B17"/>
    <mergeCell ref="C16:F16"/>
    <mergeCell ref="G34:I34"/>
    <mergeCell ref="B14:R14"/>
    <mergeCell ref="G21:I24"/>
    <mergeCell ref="B19:K19"/>
  </mergeCells>
  <phoneticPr fontId="31" type="noConversion"/>
  <hyperlinks>
    <hyperlink ref="B87" r:id="rId1" display="www.thisisfootball.com.au " xr:uid="{71D0C722-582C-48ED-8475-365FF6B259FD}"/>
  </hyperlinks>
  <pageMargins left="0.7" right="0.7" top="0.75" bottom="0.75" header="0.3" footer="0.3"/>
  <pageSetup paperSize="9" scale="6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PRICING &amp;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is Football</dc:creator>
  <cp:lastModifiedBy>This is Football</cp:lastModifiedBy>
  <cp:lastPrinted>2020-12-18T04:35:51Z</cp:lastPrinted>
  <dcterms:created xsi:type="dcterms:W3CDTF">2019-02-22T02:24:49Z</dcterms:created>
  <dcterms:modified xsi:type="dcterms:W3CDTF">2020-12-18T04:42:37Z</dcterms:modified>
</cp:coreProperties>
</file>