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 Lyon\Desktop\THIS IS FOOTBALL PTY LTD\1 # SEPT 2020 ONWARDS - 2021 NEW FOLDER\SCOTT\"/>
    </mc:Choice>
  </mc:AlternateContent>
  <xr:revisionPtr revIDLastSave="0" documentId="13_ncr:1_{142B4D55-0093-4F97-8605-EDF1FC0F0DF7}" xr6:coauthVersionLast="46" xr6:coauthVersionMax="46" xr10:uidLastSave="{00000000-0000-0000-0000-000000000000}"/>
  <bookViews>
    <workbookView xWindow="28680" yWindow="-60" windowWidth="29040" windowHeight="15840" xr2:uid="{43EE9BDA-EB15-450C-BAB3-945501FC38FD}"/>
  </bookViews>
  <sheets>
    <sheet name="2021 TIF EQUIP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1" l="1"/>
  <c r="D3" i="1"/>
  <c r="D92" i="1" l="1"/>
  <c r="D91" i="1"/>
  <c r="D88" i="1"/>
  <c r="D87" i="1"/>
  <c r="D86" i="1"/>
  <c r="D85" i="1"/>
  <c r="D84" i="1"/>
  <c r="D83" i="1"/>
  <c r="D82" i="1"/>
  <c r="D81" i="1"/>
  <c r="D80" i="1"/>
  <c r="D77" i="1"/>
  <c r="D76" i="1"/>
  <c r="D75" i="1"/>
  <c r="D74" i="1"/>
  <c r="D73" i="1"/>
  <c r="D72" i="1"/>
  <c r="D69" i="1"/>
  <c r="D68" i="1"/>
  <c r="D67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1" i="1"/>
  <c r="D50" i="1"/>
  <c r="D47" i="1"/>
  <c r="D46" i="1"/>
  <c r="D45" i="1"/>
  <c r="D44" i="1"/>
  <c r="D43" i="1"/>
  <c r="D42" i="1"/>
  <c r="D39" i="1"/>
  <c r="D38" i="1"/>
  <c r="D37" i="1"/>
  <c r="D36" i="1"/>
  <c r="D35" i="1"/>
  <c r="D34" i="1"/>
  <c r="D33" i="1"/>
  <c r="D32" i="1"/>
  <c r="D31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6" i="1"/>
  <c r="D99" i="1" l="1"/>
  <c r="D100" i="1" s="1"/>
</calcChain>
</file>

<file path=xl/sharedStrings.xml><?xml version="1.0" encoding="utf-8"?>
<sst xmlns="http://schemas.openxmlformats.org/spreadsheetml/2006/main" count="231" uniqueCount="190">
  <si>
    <t>UNIT PRICE</t>
  </si>
  <si>
    <t>CODES</t>
  </si>
  <si>
    <t>QTY</t>
  </si>
  <si>
    <t>SUB TOTAL</t>
  </si>
  <si>
    <t>FREIGHT</t>
  </si>
  <si>
    <t>TBC</t>
  </si>
  <si>
    <t>FACTORY 12 / 148 CHESTERVILLE ROAD</t>
  </si>
  <si>
    <t>GST</t>
  </si>
  <si>
    <t>CHELTENHAM   VIC   3192</t>
  </si>
  <si>
    <t>TOTAL</t>
  </si>
  <si>
    <t>AMOUNT PAYABLE TO SECURE ORDER</t>
  </si>
  <si>
    <t>BALANCE PAYABLE FOR SHIPPING TO NOMINATED ADDRESS (AS BELOW)</t>
  </si>
  <si>
    <t>CREDIT MOTO (EFTPOS OVER THE PHONE) = PAYMENT OPTION AS WELL</t>
  </si>
  <si>
    <t xml:space="preserve">ATTN: </t>
  </si>
  <si>
    <t>10PKCONESBLU</t>
  </si>
  <si>
    <t>25PKCONES</t>
  </si>
  <si>
    <t>10PKCONESYEL</t>
  </si>
  <si>
    <t>10PKCONESPNK</t>
  </si>
  <si>
    <t>10PKCONESORG</t>
  </si>
  <si>
    <t>10PKCONESWHT</t>
  </si>
  <si>
    <t>10PKFLATCONESBLU</t>
  </si>
  <si>
    <t>10PKFLATCONESYEL</t>
  </si>
  <si>
    <t>10PKFLATCONESPNK</t>
  </si>
  <si>
    <t>10PKFLATCONESORG</t>
  </si>
  <si>
    <t>10PKFLATCONESWHT</t>
  </si>
  <si>
    <t>8PKJUMBOPNKWHT</t>
  </si>
  <si>
    <t>8PKJUMBOBLUYEL</t>
  </si>
  <si>
    <t>CONECARRYSTRAP</t>
  </si>
  <si>
    <t>JUMBO CONES - 8 PACK - 15cm HIGH - BLUE &amp; YELLOW</t>
  </si>
  <si>
    <t>JUMBO CONES - 8 PACK - 15cm HIGH - PINK &amp; WHITE</t>
  </si>
  <si>
    <t>CORNER FLAGS</t>
  </si>
  <si>
    <t>1PCPOLEBLU</t>
  </si>
  <si>
    <t>1PCPOLEYEL</t>
  </si>
  <si>
    <t>4PKPOLEBLU</t>
  </si>
  <si>
    <t>4PKPOLEYEL</t>
  </si>
  <si>
    <t>4PKPOLESPRINGBLU</t>
  </si>
  <si>
    <t>4PKPOLESPRINGYEL</t>
  </si>
  <si>
    <t>4PKTBPOLEYEL</t>
  </si>
  <si>
    <t>CORNERFLAG4PK</t>
  </si>
  <si>
    <t>CONES</t>
  </si>
  <si>
    <t>POLES</t>
  </si>
  <si>
    <t>SINGLE - 1 PIECE POLE - BLUE</t>
  </si>
  <si>
    <t>SINGLE - 1 PIECE POLE - YELLOW</t>
  </si>
  <si>
    <t>4  PACK - 2 PIECE POLES - BLUE</t>
  </si>
  <si>
    <t>4  PACK - 2 PIECE POLES - YELLOW</t>
  </si>
  <si>
    <t>4  PACK with ELEVATED SPRINGS - 2 PIECE POLES - BLUE</t>
  </si>
  <si>
    <t>4  PACK with ELEVATED SPRINGS - 2 PIECE POLES - YELLOW</t>
  </si>
  <si>
    <t>10 PACK - 5cm HIGH - BLUE</t>
  </si>
  <si>
    <t>10 PACK - 5cm HIGH - YELLOW</t>
  </si>
  <si>
    <t>10 PACK - 5cm HIGH - PINK</t>
  </si>
  <si>
    <t>10 PACK - 5cm HIGH - ORANGE</t>
  </si>
  <si>
    <t>10 PACK - 5cm HIGH - WHITE</t>
  </si>
  <si>
    <t>25 PACK - 5cm HIGH - 5 x 5 COLOURS</t>
  </si>
  <si>
    <t>10 PACK - FLAT - BLUE</t>
  </si>
  <si>
    <t>10 PACK - FLAT - YELLOW</t>
  </si>
  <si>
    <t>10 PACK - FLAT - PINK</t>
  </si>
  <si>
    <t>10 PACK - FLAT - ORANGE</t>
  </si>
  <si>
    <t>10 PACK - FLAT - WHITE</t>
  </si>
  <si>
    <t>4 PACK with RUBBER TURF BASES - 2 PIECE POLES - YELLOW</t>
  </si>
  <si>
    <t>DATE / DETAILS TO RECEIVE THIS ORDER BY</t>
  </si>
  <si>
    <t>MARKERS</t>
  </si>
  <si>
    <t>DOTMARKER10PKBLU</t>
  </si>
  <si>
    <t>DOTMARKER10PKPNK</t>
  </si>
  <si>
    <t>DOTMARKER10PKYEL</t>
  </si>
  <si>
    <t>10 PACK - FLAT - RUBBER - BLUE</t>
  </si>
  <si>
    <t>10 PACK - FLAT - RUBBER - YELLOW</t>
  </si>
  <si>
    <t>10 PACK - FLAT - RUBBER - PINK</t>
  </si>
  <si>
    <t>QPDOTMARKER10PK</t>
  </si>
  <si>
    <t>10 PACK - FLAT with HOLES - RUBBER - FLOURO</t>
  </si>
  <si>
    <t>4 PACK - 2 PIECE POLES with FLAGS</t>
  </si>
  <si>
    <t>4PKANGLESYEL</t>
  </si>
  <si>
    <t>6PKLINEYEL</t>
  </si>
  <si>
    <t>4 PACK - FLAT - ANGLE - RUBBER - YELLOW</t>
  </si>
  <si>
    <t>6 PACK - FLAT - STRAIGHT LINE - RUBBER - YELLOW</t>
  </si>
  <si>
    <t>QPHATMARKER6PK</t>
  </si>
  <si>
    <t>6PKPYRAMIDHATORG</t>
  </si>
  <si>
    <t>6 PACK -  SLOTTED HATS - ORANGE</t>
  </si>
  <si>
    <t>AGILITYPYRPK</t>
  </si>
  <si>
    <t>6 PACK - PYRAMID HATS - ORANGE with HURDLE HOLES</t>
  </si>
  <si>
    <t>QPAGILITYPACK</t>
  </si>
  <si>
    <t>6INHURDLE4PK</t>
  </si>
  <si>
    <t>9INHURDLE4PK</t>
  </si>
  <si>
    <t>12INHURDLE4PK</t>
  </si>
  <si>
    <t>ADJHURDLE</t>
  </si>
  <si>
    <t>HURDLES</t>
  </si>
  <si>
    <t>4 PACK - RIBBON 6"Inch - YELLOW</t>
  </si>
  <si>
    <t>4 PACK - RIBBON 9"Inch - YELLOW</t>
  </si>
  <si>
    <t>4 PACK - RIBBON 12"Inch - YELLOW</t>
  </si>
  <si>
    <t>8 in 1 SPEED &amp; AGILITY SETS - 10 POLES - 20 CONES &amp; 5 BUNGIES</t>
  </si>
  <si>
    <t>HURDLE KITS - 8 PYRAMID HATS - BLUE &amp; 4 x 30"ïnch MINI POLES</t>
  </si>
  <si>
    <t>4 PACK - ADJUSTABLE (6" to 12" Inches) - BLUE &amp; YELLOW</t>
  </si>
  <si>
    <t>QPCLICKHUDL6PK</t>
  </si>
  <si>
    <t>6 PACK - QUICK CLICK ADJUSTABLE (6", 9" &amp; 12" Inches) - YELLOW</t>
  </si>
  <si>
    <t>LADDERS, RINGS &amp; PASSING</t>
  </si>
  <si>
    <t>QPLADDER4M</t>
  </si>
  <si>
    <t>TANGLE FREE PREMIER LADDER - 4m</t>
  </si>
  <si>
    <t>AGILITY LADDER - 4m</t>
  </si>
  <si>
    <t>4MLADDER</t>
  </si>
  <si>
    <t>TWIN PACK - LADDERS - 2m</t>
  </si>
  <si>
    <t>2xLADDERPK</t>
  </si>
  <si>
    <t>6 PACK - AGILITY RINGS</t>
  </si>
  <si>
    <t>6PKRINGS</t>
  </si>
  <si>
    <t>6PKOCTRINGS</t>
  </si>
  <si>
    <t>6 PACK - AGILITY RINGS - OCTAGONAL</t>
  </si>
  <si>
    <t>TWIN PACK - PASSING ARCS</t>
  </si>
  <si>
    <t>PASSINGARC2PK</t>
  </si>
  <si>
    <t>ELITE FOLDABLE PASSING WALL - 1m</t>
  </si>
  <si>
    <t>AGPASSINGWALL</t>
  </si>
  <si>
    <t>PORTABLE SEATS</t>
  </si>
  <si>
    <t>4 SEATER - with BACK REST</t>
  </si>
  <si>
    <t>6 SEATER - with BACK REST</t>
  </si>
  <si>
    <t>QP4SEAT</t>
  </si>
  <si>
    <t>QP6SEAT</t>
  </si>
  <si>
    <t>PORTABLE D-MAN</t>
  </si>
  <si>
    <t>AGDMAN4PKYEL</t>
  </si>
  <si>
    <t>AGDMAN4PKBLU</t>
  </si>
  <si>
    <t>4 PACK - DEFENSIVE MESH BODIES (To go on Poles) - BLUE</t>
  </si>
  <si>
    <t>4 PACK - DEFENSIVE MESH BODIES (To go on Poles) - YELLOW</t>
  </si>
  <si>
    <t>AG1PCDMAN</t>
  </si>
  <si>
    <t>AGDMANPRO18</t>
  </si>
  <si>
    <t>AG2PCDMAN</t>
  </si>
  <si>
    <t>AG2PCBAG</t>
  </si>
  <si>
    <t>INFLATDMANYTH</t>
  </si>
  <si>
    <t>INFLATDMANYTHPACK</t>
  </si>
  <si>
    <t>INFLATDMANADLT</t>
  </si>
  <si>
    <t>INFLATDMANADLTPACK</t>
  </si>
  <si>
    <t>DMANPUMP</t>
  </si>
  <si>
    <t xml:space="preserve">D-MAN - 2 PIECE / HEIGHT ADJUSTABLE - SPRING BASE with COVERS </t>
  </si>
  <si>
    <t>D-MAN -  1 PIECE - REINFORCED BASE with SPIKES - 185cm - YELLOW</t>
  </si>
  <si>
    <t>D-MAN PRO - HIGH GRADE STEEL - 1.8m</t>
  </si>
  <si>
    <t>D-MAN - 2 PIECE HEAVY DUTY CARRY BAG - HOLDS up to 5</t>
  </si>
  <si>
    <t>INFLATABLE D-MAN - YOUTH 165cm</t>
  </si>
  <si>
    <t>4 PACK - INFLATABLE D-MAN - YOUTH 165cm with FREE PUMP</t>
  </si>
  <si>
    <t>4 PACK - INFLATABLE D-MAN - ADULT 185cm with FREE PUMP</t>
  </si>
  <si>
    <t>INFLATABLE D-MAN - ADULT 185cm</t>
  </si>
  <si>
    <t>D-MAN DUAL ACTION PUMP</t>
  </si>
  <si>
    <t>COACHES BOARDS &amp; ACCESSORIES</t>
  </si>
  <si>
    <t>MAGNETBOARD30X45</t>
  </si>
  <si>
    <t>MAGNETBOARD60X90</t>
  </si>
  <si>
    <t>PLAYERSHAPEMAGREDBLU</t>
  </si>
  <si>
    <t>PLAYERSHAPEMAGYELGRN</t>
  </si>
  <si>
    <t>A4COACHESFOLDER</t>
  </si>
  <si>
    <t>AGA5PLANNER</t>
  </si>
  <si>
    <t>MAGNET BOARD with PLAYER MAGNETS &amp; CARRY BAG - 30 x 45cm</t>
  </si>
  <si>
    <t>MAGNET BOARD with PLAYER MAGNETS &amp; CARRY BAG - 60 x 90cm</t>
  </si>
  <si>
    <t>22 PACK - PLAYER SHAPED MAGNETS - 11 x RED &amp; 11 x BLUE</t>
  </si>
  <si>
    <t>22 PACK - PLAYER SHAPED MAGNETS - 11 x YELLOW &amp; 11 x GREEN</t>
  </si>
  <si>
    <t>A5 COACHES SESSION PLANNER BOOK</t>
  </si>
  <si>
    <t>A4 COACHES FOLDER with MAGNETS, NOTE PAD &amp; CLIP BOARD</t>
  </si>
  <si>
    <t>OTHER FOOTBALLING EQUIPMENT</t>
  </si>
  <si>
    <t>3 PACK of BALL PUMP NEEDLES</t>
  </si>
  <si>
    <t>CAPTAINS ARMBAND - FLOURO YELLOW</t>
  </si>
  <si>
    <t>CAPTAINS ARMBAND - FLOURO ORANGE</t>
  </si>
  <si>
    <t>GIOCA TOUCH TRAINING BALL</t>
  </si>
  <si>
    <t>EASY FOLD BOTTLE CARRIER - HOLDS 8 BOTTLES</t>
  </si>
  <si>
    <t>PERSONALISED PLAYER DRINK BOTTLE - BLACK</t>
  </si>
  <si>
    <t>PEALESS WHISTLE</t>
  </si>
  <si>
    <t>PORTABLE ALUMINIUM  BALL CART - HOLDS up to 25 x Size #5 FOOTBALLS</t>
  </si>
  <si>
    <t>8BOTTLECARRIER</t>
  </si>
  <si>
    <t>3PKNEEDLE</t>
  </si>
  <si>
    <t>DUALACTIONPUMP</t>
  </si>
  <si>
    <t>AGWHISTLE</t>
  </si>
  <si>
    <t>DUAL ACTION BALL PUMP with RUBBER HOSE &amp; NEEDLE</t>
  </si>
  <si>
    <t>CAPTAINARMBANDYEL</t>
  </si>
  <si>
    <t>CAPTAINARMBANDORG</t>
  </si>
  <si>
    <t>GIOCAT2</t>
  </si>
  <si>
    <t>AGPLAYERBOTTLEBLK</t>
  </si>
  <si>
    <t>AGBALLCART</t>
  </si>
  <si>
    <t>UNIT TOTAL</t>
  </si>
  <si>
    <t>INVOICE NO #</t>
  </si>
  <si>
    <t>INVOICE DATE</t>
  </si>
  <si>
    <r>
      <t>CLIP BUCKLE CARRY STRAP - (</t>
    </r>
    <r>
      <rPr>
        <b/>
        <sz val="11"/>
        <color theme="1"/>
        <rFont val="Calibri"/>
        <family val="2"/>
        <scheme val="minor"/>
      </rPr>
      <t>BONUS When Ordering 25Pk | Jumbo Pk | 5 x 10PK)</t>
    </r>
  </si>
  <si>
    <t>ACCOUNT NAME:   THIS IS FOOTBALL AUSTRALIA PTY LTD     /     BANK:   ANZ</t>
  </si>
  <si>
    <t>ACCOUNT NUMBER  #  454176684</t>
  </si>
  <si>
    <t>BSB  #  013410</t>
  </si>
  <si>
    <t>ACN: 54 159 175 176</t>
  </si>
  <si>
    <t>Ph: 03 9555 4035</t>
  </si>
  <si>
    <t>TAX INVOICE # QUOTE - 2021 TIF EQUIPMENT</t>
  </si>
  <si>
    <t>TRACKING = TBC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</si>
  <si>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</si>
  <si>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</si>
  <si>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</si>
  <si>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</si>
  <si>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</si>
  <si>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>BUSINESS DELIVERY ADDRESS - FOR SECURITY, RECEIPT &amp; SIGNATURE</t>
  </si>
  <si>
    <t>COMPANY NAME:   TBC</t>
  </si>
  <si>
    <t>DRIVER TO GO TO RECEPTION / DISPATCH from 9am to 5pm / Mon to Fri = TBC</t>
  </si>
  <si>
    <t>From: THIS IS FOOTBALL AUSTRALIA PTY LTD</t>
  </si>
  <si>
    <t>E: Scott@thisisfootball.com.au</t>
  </si>
  <si>
    <r>
      <t xml:space="preserve">W: </t>
    </r>
    <r>
      <rPr>
        <u/>
        <sz val="12"/>
        <color theme="10"/>
        <rFont val="Calibri"/>
        <family val="2"/>
        <scheme val="minor"/>
      </rPr>
      <t>www.thisisfootball.com.au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</si>
</sst>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5"/>
      <color indexed="8"/>
      <name val="Calibri"/>
      <family val="2"/>
      <scheme val="minor"/>
    </font>
    <font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1" fillId="0" borderId="0" xfId="2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5" fontId="8" fillId="3" borderId="3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44" fontId="8" fillId="3" borderId="3" xfId="1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4" fontId="5" fillId="4" borderId="4" xfId="1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8" fillId="3" borderId="7" xfId="1" applyNumberFormat="1" applyFont="1" applyFill="1" applyBorder="1" applyAlignment="1">
      <alignment horizontal="center" vertical="center"/>
    </xf>
    <xf numFmtId="44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4" fontId="8" fillId="3" borderId="9" xfId="1" applyNumberFormat="1" applyFont="1" applyFill="1" applyBorder="1" applyAlignment="1">
      <alignment horizontal="center" vertical="center"/>
    </xf>
    <xf numFmtId="44" fontId="8" fillId="3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8" fillId="3" borderId="14" xfId="1" applyNumberFormat="1" applyFont="1" applyFill="1" applyBorder="1" applyAlignment="1">
      <alignment horizontal="center" vertical="center"/>
    </xf>
    <xf numFmtId="44" fontId="8" fillId="3" borderId="1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4" fontId="8" fillId="3" borderId="6" xfId="1" applyNumberFormat="1" applyFont="1" applyFill="1" applyBorder="1" applyAlignment="1">
      <alignment horizontal="center" vertical="center"/>
    </xf>
    <xf numFmtId="44" fontId="8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8" fillId="3" borderId="4" xfId="1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4" fontId="5" fillId="4" borderId="6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2" fillId="7" borderId="3" xfId="4" applyFont="1" applyFill="1" applyBorder="1" applyAlignment="1">
      <alignment horizontal="left" vertical="center"/>
    </xf>
    <xf numFmtId="0" fontId="12" fillId="6" borderId="3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10" borderId="3" xfId="4" applyFont="1" applyFill="1" applyBorder="1" applyAlignment="1">
      <alignment horizontal="center" vertical="center"/>
    </xf>
    <xf numFmtId="0" fontId="12" fillId="7" borderId="3" xfId="4" applyFont="1" applyFill="1" applyBorder="1" applyAlignment="1">
      <alignment horizontal="center" vertical="center"/>
    </xf>
    <xf numFmtId="0" fontId="9" fillId="9" borderId="3" xfId="4" applyFont="1" applyFill="1" applyBorder="1" applyAlignment="1">
      <alignment horizontal="center" vertical="center"/>
    </xf>
    <xf numFmtId="0" fontId="8" fillId="8" borderId="3" xfId="4" applyFont="1" applyFill="1" applyBorder="1" applyAlignment="1" applyProtection="1">
      <alignment horizontal="center" vertical="center"/>
      <protection locked="0"/>
    </xf>
    <xf numFmtId="44" fontId="8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8" fillId="0" borderId="0" xfId="4" applyFont="1" applyAlignment="1">
      <alignment horizontal="center" vertical="center"/>
    </xf>
    <xf numFmtId="0" fontId="12" fillId="11" borderId="3" xfId="4" applyFont="1" applyFill="1" applyBorder="1" applyAlignment="1">
      <alignment horizontal="center" vertical="center"/>
    </xf>
    <xf numFmtId="0" fontId="12" fillId="11" borderId="3" xfId="4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9" fillId="3" borderId="7" xfId="3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44" fontId="9" fillId="13" borderId="3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5">
    <cellStyle name="Comma" xfId="1" builtinId="3"/>
    <cellStyle name="Excel Built-in Normal" xfId="4" xr:uid="{C577A6D7-B480-478A-AED9-F77F9CDD6539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sisfootball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E44B-64BE-4E71-90E2-B3374C0E4430}">
  <sheetPr>
    <pageSetUpPr fitToPage="1"/>
  </sheetPr>
  <dimension ref="B1:N122"/>
  <sheetViews>
    <sheetView tabSelected="1" zoomScale="75" zoomScaleNormal="75" workbookViewId="0">
      <selection activeCell="B1" sqref="B1:F1"/>
    </sheetView>
  </sheetViews>
  <sheetFormatPr defaultColWidth="1.5703125" defaultRowHeight="15" x14ac:dyDescent="0.25"/>
  <cols>
    <col min="1" max="1" width="1.5703125" style="1"/>
    <col min="2" max="2" width="87.5703125" style="1" bestFit="1" customWidth="1"/>
    <col min="3" max="4" width="16" style="1" customWidth="1"/>
    <col min="5" max="5" width="9.5703125" style="1" customWidth="1"/>
    <col min="6" max="6" width="32.85546875" style="1" customWidth="1"/>
    <col min="7" max="16384" width="1.5703125" style="1"/>
  </cols>
  <sheetData>
    <row r="1" spans="2:14" ht="28.5" x14ac:dyDescent="0.25">
      <c r="B1" s="69" t="s">
        <v>177</v>
      </c>
      <c r="C1" s="70"/>
      <c r="D1" s="70"/>
      <c r="E1" s="70"/>
      <c r="F1" s="70"/>
    </row>
    <row r="2" spans="2:14" ht="21.75" thickBot="1" x14ac:dyDescent="0.3">
      <c r="B2" s="15" t="s">
        <v>30</v>
      </c>
      <c r="C2" s="16" t="s">
        <v>0</v>
      </c>
      <c r="D2" s="38" t="s">
        <v>168</v>
      </c>
      <c r="E2" s="17" t="s">
        <v>2</v>
      </c>
      <c r="F2" s="38" t="s">
        <v>1</v>
      </c>
    </row>
    <row r="3" spans="2:14" s="5" customFormat="1" ht="19.5" thickBot="1" x14ac:dyDescent="0.3">
      <c r="B3" s="2" t="s">
        <v>69</v>
      </c>
      <c r="C3" s="14">
        <v>52</v>
      </c>
      <c r="D3" s="57">
        <f>C3*E3</f>
        <v>0</v>
      </c>
      <c r="E3" s="59"/>
      <c r="F3" s="58" t="s">
        <v>38</v>
      </c>
      <c r="G3" s="6"/>
      <c r="H3" s="6"/>
      <c r="I3" s="6"/>
      <c r="J3" s="6"/>
      <c r="K3" s="6"/>
      <c r="L3" s="6"/>
      <c r="M3" s="6"/>
      <c r="N3" s="6"/>
    </row>
    <row r="4" spans="2:14" s="47" customFormat="1" ht="8.25" x14ac:dyDescent="0.25"/>
    <row r="5" spans="2:14" ht="21.75" thickBot="1" x14ac:dyDescent="0.3">
      <c r="B5" s="15" t="s">
        <v>40</v>
      </c>
      <c r="C5" s="16" t="s">
        <v>0</v>
      </c>
      <c r="D5" s="38" t="s">
        <v>168</v>
      </c>
      <c r="E5" s="17" t="s">
        <v>2</v>
      </c>
      <c r="F5" s="38" t="s">
        <v>1</v>
      </c>
    </row>
    <row r="6" spans="2:14" s="5" customFormat="1" ht="19.5" thickBot="1" x14ac:dyDescent="0.3">
      <c r="B6" s="22" t="s">
        <v>41</v>
      </c>
      <c r="C6" s="23">
        <v>10.4</v>
      </c>
      <c r="D6" s="24">
        <f>C6*E6</f>
        <v>0</v>
      </c>
      <c r="E6" s="59"/>
      <c r="F6" s="33" t="s">
        <v>31</v>
      </c>
      <c r="G6" s="6"/>
      <c r="H6" s="6"/>
      <c r="I6" s="6"/>
      <c r="J6" s="6"/>
      <c r="K6" s="6"/>
      <c r="L6" s="6"/>
      <c r="M6" s="6"/>
      <c r="N6" s="6"/>
    </row>
    <row r="7" spans="2:14" s="5" customFormat="1" ht="19.5" thickBot="1" x14ac:dyDescent="0.3">
      <c r="B7" s="26" t="s">
        <v>42</v>
      </c>
      <c r="C7" s="27">
        <v>10.4</v>
      </c>
      <c r="D7" s="28">
        <f>C7*E7</f>
        <v>0</v>
      </c>
      <c r="E7" s="59"/>
      <c r="F7" s="34" t="s">
        <v>32</v>
      </c>
      <c r="G7" s="6"/>
      <c r="H7" s="6"/>
      <c r="I7" s="6"/>
      <c r="J7" s="6"/>
      <c r="K7" s="6"/>
      <c r="L7" s="6"/>
      <c r="M7" s="6"/>
      <c r="N7" s="6"/>
    </row>
    <row r="8" spans="2:14" s="5" customFormat="1" ht="19.5" thickBot="1" x14ac:dyDescent="0.3">
      <c r="B8" s="22" t="s">
        <v>43</v>
      </c>
      <c r="C8" s="23">
        <v>29.25</v>
      </c>
      <c r="D8" s="24">
        <f>C8*E8</f>
        <v>0</v>
      </c>
      <c r="E8" s="59"/>
      <c r="F8" s="33" t="s">
        <v>33</v>
      </c>
      <c r="G8" s="6"/>
      <c r="H8" s="6"/>
      <c r="I8" s="6"/>
      <c r="J8" s="6"/>
      <c r="K8" s="6"/>
      <c r="L8" s="6"/>
      <c r="M8" s="6"/>
      <c r="N8" s="6"/>
    </row>
    <row r="9" spans="2:14" s="5" customFormat="1" ht="19.5" thickBot="1" x14ac:dyDescent="0.3">
      <c r="B9" s="26" t="s">
        <v>44</v>
      </c>
      <c r="C9" s="27">
        <v>29.25</v>
      </c>
      <c r="D9" s="28">
        <f>C9*E9</f>
        <v>0</v>
      </c>
      <c r="E9" s="59"/>
      <c r="F9" s="34" t="s">
        <v>34</v>
      </c>
      <c r="G9" s="6"/>
      <c r="H9" s="6"/>
      <c r="I9" s="6"/>
      <c r="J9" s="6"/>
      <c r="K9" s="6"/>
      <c r="L9" s="6"/>
      <c r="M9" s="6"/>
      <c r="N9" s="6"/>
    </row>
    <row r="10" spans="2:14" s="5" customFormat="1" ht="19.5" thickBot="1" x14ac:dyDescent="0.3">
      <c r="B10" s="22" t="s">
        <v>45</v>
      </c>
      <c r="C10" s="23">
        <v>35.75</v>
      </c>
      <c r="D10" s="24">
        <f>C10*E10</f>
        <v>0</v>
      </c>
      <c r="E10" s="59"/>
      <c r="F10" s="33" t="s">
        <v>35</v>
      </c>
      <c r="G10" s="6"/>
      <c r="H10" s="6"/>
      <c r="I10" s="6"/>
      <c r="J10" s="6"/>
      <c r="K10" s="6"/>
      <c r="L10" s="6"/>
      <c r="M10" s="6"/>
      <c r="N10" s="6"/>
    </row>
    <row r="11" spans="2:14" s="5" customFormat="1" ht="19.5" thickBot="1" x14ac:dyDescent="0.3">
      <c r="B11" s="26" t="s">
        <v>46</v>
      </c>
      <c r="C11" s="27">
        <v>35.75</v>
      </c>
      <c r="D11" s="28">
        <f>C11*E11</f>
        <v>0</v>
      </c>
      <c r="E11" s="59"/>
      <c r="F11" s="34" t="s">
        <v>36</v>
      </c>
      <c r="G11" s="6"/>
      <c r="H11" s="6"/>
      <c r="I11" s="6"/>
      <c r="J11" s="6"/>
      <c r="K11" s="6"/>
      <c r="L11" s="6"/>
      <c r="M11" s="6"/>
      <c r="N11" s="6"/>
    </row>
    <row r="12" spans="2:14" s="5" customFormat="1" ht="19.5" thickBot="1" x14ac:dyDescent="0.3">
      <c r="B12" s="18" t="s">
        <v>58</v>
      </c>
      <c r="C12" s="19">
        <v>45.5</v>
      </c>
      <c r="D12" s="20">
        <f>C12*E12</f>
        <v>0</v>
      </c>
      <c r="E12" s="59"/>
      <c r="F12" s="21" t="s">
        <v>37</v>
      </c>
      <c r="G12" s="6"/>
      <c r="H12" s="6"/>
      <c r="I12" s="6"/>
      <c r="J12" s="6"/>
      <c r="K12" s="6"/>
      <c r="L12" s="6"/>
      <c r="M12" s="6"/>
      <c r="N12" s="6"/>
    </row>
    <row r="13" spans="2:14" s="47" customFormat="1" ht="8.25" x14ac:dyDescent="0.25"/>
    <row r="14" spans="2:14" ht="21.75" thickBot="1" x14ac:dyDescent="0.3">
      <c r="B14" s="15" t="s">
        <v>39</v>
      </c>
      <c r="C14" s="16" t="s">
        <v>0</v>
      </c>
      <c r="D14" s="38" t="s">
        <v>168</v>
      </c>
      <c r="E14" s="17" t="s">
        <v>2</v>
      </c>
      <c r="F14" s="38" t="s">
        <v>1</v>
      </c>
    </row>
    <row r="15" spans="2:14" s="5" customFormat="1" ht="19.5" thickBot="1" x14ac:dyDescent="0.3">
      <c r="B15" s="22" t="s">
        <v>47</v>
      </c>
      <c r="C15" s="23">
        <v>6.5</v>
      </c>
      <c r="D15" s="24">
        <f>C15*E15</f>
        <v>0</v>
      </c>
      <c r="E15" s="59"/>
      <c r="F15" s="33" t="s">
        <v>14</v>
      </c>
    </row>
    <row r="16" spans="2:14" s="5" customFormat="1" ht="19.5" thickBot="1" x14ac:dyDescent="0.3">
      <c r="B16" s="25" t="s">
        <v>48</v>
      </c>
      <c r="C16" s="14">
        <v>6.5</v>
      </c>
      <c r="D16" s="3">
        <f>C16*E16</f>
        <v>0</v>
      </c>
      <c r="E16" s="59"/>
      <c r="F16" s="35" t="s">
        <v>16</v>
      </c>
    </row>
    <row r="17" spans="2:14" s="5" customFormat="1" ht="19.5" thickBot="1" x14ac:dyDescent="0.3">
      <c r="B17" s="25" t="s">
        <v>49</v>
      </c>
      <c r="C17" s="14">
        <v>6.5</v>
      </c>
      <c r="D17" s="3">
        <f>C17*E17</f>
        <v>0</v>
      </c>
      <c r="E17" s="59"/>
      <c r="F17" s="35" t="s">
        <v>17</v>
      </c>
    </row>
    <row r="18" spans="2:14" s="5" customFormat="1" ht="19.5" thickBot="1" x14ac:dyDescent="0.3">
      <c r="B18" s="25" t="s">
        <v>50</v>
      </c>
      <c r="C18" s="14">
        <v>6.5</v>
      </c>
      <c r="D18" s="3">
        <f>C18*E18</f>
        <v>0</v>
      </c>
      <c r="E18" s="59"/>
      <c r="F18" s="35" t="s">
        <v>18</v>
      </c>
    </row>
    <row r="19" spans="2:14" s="5" customFormat="1" ht="19.5" thickBot="1" x14ac:dyDescent="0.3">
      <c r="B19" s="25" t="s">
        <v>51</v>
      </c>
      <c r="C19" s="14">
        <v>6.5</v>
      </c>
      <c r="D19" s="3">
        <f>C19*E19</f>
        <v>0</v>
      </c>
      <c r="E19" s="59"/>
      <c r="F19" s="35" t="s">
        <v>19</v>
      </c>
    </row>
    <row r="20" spans="2:14" s="5" customFormat="1" ht="19.5" thickBot="1" x14ac:dyDescent="0.3">
      <c r="B20" s="26" t="s">
        <v>52</v>
      </c>
      <c r="C20" s="27">
        <v>16.25</v>
      </c>
      <c r="D20" s="28">
        <f>C20*E20</f>
        <v>0</v>
      </c>
      <c r="E20" s="59"/>
      <c r="F20" s="34" t="s">
        <v>15</v>
      </c>
    </row>
    <row r="21" spans="2:14" s="5" customFormat="1" ht="19.5" thickBot="1" x14ac:dyDescent="0.3">
      <c r="B21" s="22" t="s">
        <v>53</v>
      </c>
      <c r="C21" s="23">
        <v>6.5</v>
      </c>
      <c r="D21" s="24">
        <f>C21*E21</f>
        <v>0</v>
      </c>
      <c r="E21" s="59"/>
      <c r="F21" s="33" t="s">
        <v>20</v>
      </c>
    </row>
    <row r="22" spans="2:14" s="5" customFormat="1" ht="19.5" thickBot="1" x14ac:dyDescent="0.3">
      <c r="B22" s="25" t="s">
        <v>54</v>
      </c>
      <c r="C22" s="14">
        <v>6.5</v>
      </c>
      <c r="D22" s="3">
        <f>C22*E22</f>
        <v>0</v>
      </c>
      <c r="E22" s="59"/>
      <c r="F22" s="35" t="s">
        <v>21</v>
      </c>
    </row>
    <row r="23" spans="2:14" s="5" customFormat="1" ht="19.5" thickBot="1" x14ac:dyDescent="0.3">
      <c r="B23" s="25" t="s">
        <v>55</v>
      </c>
      <c r="C23" s="14">
        <v>6.5</v>
      </c>
      <c r="D23" s="3">
        <f>C23*E23</f>
        <v>0</v>
      </c>
      <c r="E23" s="59"/>
      <c r="F23" s="35" t="s">
        <v>22</v>
      </c>
    </row>
    <row r="24" spans="2:14" s="5" customFormat="1" ht="19.5" thickBot="1" x14ac:dyDescent="0.3">
      <c r="B24" s="25" t="s">
        <v>56</v>
      </c>
      <c r="C24" s="14">
        <v>6.5</v>
      </c>
      <c r="D24" s="3">
        <f>C24*E24</f>
        <v>0</v>
      </c>
      <c r="E24" s="59"/>
      <c r="F24" s="35" t="s">
        <v>23</v>
      </c>
    </row>
    <row r="25" spans="2:14" s="5" customFormat="1" ht="19.5" thickBot="1" x14ac:dyDescent="0.3">
      <c r="B25" s="26" t="s">
        <v>57</v>
      </c>
      <c r="C25" s="27">
        <v>6.5</v>
      </c>
      <c r="D25" s="28">
        <f>C25*E25</f>
        <v>0</v>
      </c>
      <c r="E25" s="59"/>
      <c r="F25" s="34" t="s">
        <v>24</v>
      </c>
    </row>
    <row r="26" spans="2:14" s="5" customFormat="1" ht="19.5" thickBot="1" x14ac:dyDescent="0.3">
      <c r="B26" s="22" t="s">
        <v>28</v>
      </c>
      <c r="C26" s="23">
        <v>19.5</v>
      </c>
      <c r="D26" s="24">
        <f>C26*E26</f>
        <v>0</v>
      </c>
      <c r="E26" s="59"/>
      <c r="F26" s="33" t="s">
        <v>26</v>
      </c>
    </row>
    <row r="27" spans="2:14" s="5" customFormat="1" ht="19.5" thickBot="1" x14ac:dyDescent="0.3">
      <c r="B27" s="26" t="s">
        <v>29</v>
      </c>
      <c r="C27" s="27">
        <v>19.5</v>
      </c>
      <c r="D27" s="28">
        <f>C27*E27</f>
        <v>0</v>
      </c>
      <c r="E27" s="59"/>
      <c r="F27" s="34" t="s">
        <v>25</v>
      </c>
    </row>
    <row r="28" spans="2:14" s="5" customFormat="1" ht="19.5" thickBot="1" x14ac:dyDescent="0.3">
      <c r="B28" s="48" t="s">
        <v>171</v>
      </c>
      <c r="C28" s="19">
        <v>2.6</v>
      </c>
      <c r="D28" s="20">
        <f>C28*E28</f>
        <v>0</v>
      </c>
      <c r="E28" s="59"/>
      <c r="F28" s="21" t="s">
        <v>27</v>
      </c>
    </row>
    <row r="29" spans="2:14" s="47" customFormat="1" ht="8.25" x14ac:dyDescent="0.25"/>
    <row r="30" spans="2:14" ht="21.75" thickBot="1" x14ac:dyDescent="0.3">
      <c r="B30" s="15" t="s">
        <v>60</v>
      </c>
      <c r="C30" s="16" t="s">
        <v>0</v>
      </c>
      <c r="D30" s="38" t="s">
        <v>168</v>
      </c>
      <c r="E30" s="17" t="s">
        <v>2</v>
      </c>
      <c r="F30" s="38" t="s">
        <v>1</v>
      </c>
    </row>
    <row r="31" spans="2:14" s="5" customFormat="1" ht="19.5" thickBot="1" x14ac:dyDescent="0.3">
      <c r="B31" s="22" t="s">
        <v>64</v>
      </c>
      <c r="C31" s="23">
        <v>16.25</v>
      </c>
      <c r="D31" s="24">
        <f>C31*E31</f>
        <v>0</v>
      </c>
      <c r="E31" s="59"/>
      <c r="F31" s="33" t="s">
        <v>61</v>
      </c>
      <c r="G31" s="6"/>
      <c r="H31" s="6"/>
      <c r="I31" s="6"/>
      <c r="J31" s="6"/>
      <c r="K31" s="6"/>
      <c r="L31" s="6"/>
      <c r="M31" s="6"/>
      <c r="N31" s="6"/>
    </row>
    <row r="32" spans="2:14" s="5" customFormat="1" ht="19.5" thickBot="1" x14ac:dyDescent="0.3">
      <c r="B32" s="25" t="s">
        <v>65</v>
      </c>
      <c r="C32" s="14">
        <v>16.25</v>
      </c>
      <c r="D32" s="3">
        <f>C32*E32</f>
        <v>0</v>
      </c>
      <c r="E32" s="59"/>
      <c r="F32" s="35" t="s">
        <v>63</v>
      </c>
      <c r="G32" s="6"/>
      <c r="H32" s="6"/>
      <c r="I32" s="6"/>
      <c r="J32" s="6"/>
      <c r="K32" s="6"/>
      <c r="L32" s="6"/>
      <c r="M32" s="6"/>
      <c r="N32" s="6"/>
    </row>
    <row r="33" spans="2:14" s="5" customFormat="1" ht="19.5" thickBot="1" x14ac:dyDescent="0.3">
      <c r="B33" s="26" t="s">
        <v>66</v>
      </c>
      <c r="C33" s="27">
        <v>16.25</v>
      </c>
      <c r="D33" s="28">
        <f>C33*E33</f>
        <v>0</v>
      </c>
      <c r="E33" s="59"/>
      <c r="F33" s="34" t="s">
        <v>62</v>
      </c>
      <c r="G33" s="6"/>
      <c r="H33" s="6"/>
      <c r="I33" s="6"/>
      <c r="J33" s="6"/>
      <c r="K33" s="6"/>
      <c r="L33" s="6"/>
      <c r="M33" s="6"/>
      <c r="N33" s="6"/>
    </row>
    <row r="34" spans="2:14" s="5" customFormat="1" ht="19.5" thickBot="1" x14ac:dyDescent="0.3">
      <c r="B34" s="29" t="s">
        <v>68</v>
      </c>
      <c r="C34" s="30">
        <v>21.45</v>
      </c>
      <c r="D34" s="31">
        <f>C34*E34</f>
        <v>0</v>
      </c>
      <c r="E34" s="59"/>
      <c r="F34" s="32" t="s">
        <v>67</v>
      </c>
      <c r="G34" s="6"/>
      <c r="H34" s="6"/>
      <c r="I34" s="6"/>
      <c r="J34" s="6"/>
      <c r="K34" s="6"/>
      <c r="L34" s="6"/>
      <c r="M34" s="6"/>
      <c r="N34" s="6"/>
    </row>
    <row r="35" spans="2:14" s="5" customFormat="1" ht="19.5" thickBot="1" x14ac:dyDescent="0.3">
      <c r="B35" s="22" t="s">
        <v>72</v>
      </c>
      <c r="C35" s="23">
        <v>19.5</v>
      </c>
      <c r="D35" s="24">
        <f>C35*E35</f>
        <v>0</v>
      </c>
      <c r="E35" s="59"/>
      <c r="F35" s="33" t="s">
        <v>70</v>
      </c>
      <c r="G35" s="6"/>
      <c r="H35" s="6"/>
      <c r="I35" s="6"/>
      <c r="J35" s="6"/>
      <c r="K35" s="6"/>
      <c r="L35" s="6"/>
      <c r="M35" s="6"/>
      <c r="N35" s="6"/>
    </row>
    <row r="36" spans="2:14" s="5" customFormat="1" ht="19.5" thickBot="1" x14ac:dyDescent="0.3">
      <c r="B36" s="26" t="s">
        <v>73</v>
      </c>
      <c r="C36" s="27">
        <v>19.5</v>
      </c>
      <c r="D36" s="28">
        <f>C36*E36</f>
        <v>0</v>
      </c>
      <c r="E36" s="59"/>
      <c r="F36" s="34" t="s">
        <v>71</v>
      </c>
      <c r="G36" s="6"/>
      <c r="H36" s="6"/>
      <c r="I36" s="6"/>
      <c r="J36" s="6"/>
      <c r="K36" s="6"/>
      <c r="L36" s="6"/>
      <c r="M36" s="6"/>
      <c r="N36" s="6"/>
    </row>
    <row r="37" spans="2:14" s="5" customFormat="1" ht="19.5" thickBot="1" x14ac:dyDescent="0.3">
      <c r="B37" s="18" t="s">
        <v>76</v>
      </c>
      <c r="C37" s="19">
        <v>11.700000000000001</v>
      </c>
      <c r="D37" s="20">
        <f>C37*E37</f>
        <v>0</v>
      </c>
      <c r="E37" s="59"/>
      <c r="F37" s="21" t="s">
        <v>74</v>
      </c>
      <c r="G37" s="6"/>
      <c r="H37" s="6"/>
      <c r="I37" s="6"/>
      <c r="J37" s="6"/>
      <c r="K37" s="6"/>
      <c r="L37" s="6"/>
      <c r="M37" s="6"/>
      <c r="N37" s="6"/>
    </row>
    <row r="38" spans="2:14" s="5" customFormat="1" ht="19.5" thickBot="1" x14ac:dyDescent="0.3">
      <c r="B38" s="2" t="s">
        <v>78</v>
      </c>
      <c r="C38" s="14">
        <v>13</v>
      </c>
      <c r="D38" s="3">
        <f>C38*E38</f>
        <v>0</v>
      </c>
      <c r="E38" s="59"/>
      <c r="F38" s="4" t="s">
        <v>75</v>
      </c>
      <c r="G38" s="6"/>
      <c r="H38" s="6"/>
      <c r="I38" s="6"/>
      <c r="J38" s="6"/>
      <c r="K38" s="6"/>
      <c r="L38" s="6"/>
      <c r="M38" s="6"/>
      <c r="N38" s="6"/>
    </row>
    <row r="39" spans="2:14" s="5" customFormat="1" ht="19.5" thickBot="1" x14ac:dyDescent="0.3">
      <c r="B39" s="2" t="s">
        <v>88</v>
      </c>
      <c r="C39" s="14">
        <v>78</v>
      </c>
      <c r="D39" s="3">
        <f>C39*E39</f>
        <v>0</v>
      </c>
      <c r="E39" s="59"/>
      <c r="F39" s="4" t="s">
        <v>79</v>
      </c>
      <c r="G39" s="6"/>
      <c r="H39" s="6"/>
      <c r="I39" s="6"/>
      <c r="J39" s="6"/>
      <c r="K39" s="6"/>
      <c r="L39" s="6"/>
      <c r="M39" s="6"/>
      <c r="N39" s="6"/>
    </row>
    <row r="40" spans="2:14" s="47" customFormat="1" ht="8.25" x14ac:dyDescent="0.25"/>
    <row r="41" spans="2:14" ht="21.75" thickBot="1" x14ac:dyDescent="0.3">
      <c r="B41" s="15" t="s">
        <v>84</v>
      </c>
      <c r="C41" s="16" t="s">
        <v>0</v>
      </c>
      <c r="D41" s="38" t="s">
        <v>168</v>
      </c>
      <c r="E41" s="17" t="s">
        <v>2</v>
      </c>
      <c r="F41" s="38" t="s">
        <v>1</v>
      </c>
    </row>
    <row r="42" spans="2:14" s="5" customFormat="1" ht="19.5" thickBot="1" x14ac:dyDescent="0.3">
      <c r="B42" s="22" t="s">
        <v>85</v>
      </c>
      <c r="C42" s="23">
        <v>19.5</v>
      </c>
      <c r="D42" s="24">
        <f>C42*E42</f>
        <v>0</v>
      </c>
      <c r="E42" s="59"/>
      <c r="F42" s="33" t="s">
        <v>80</v>
      </c>
      <c r="G42" s="6"/>
      <c r="H42" s="6"/>
      <c r="I42" s="6"/>
      <c r="J42" s="6"/>
      <c r="K42" s="6"/>
      <c r="L42" s="6"/>
      <c r="M42" s="6"/>
      <c r="N42" s="6"/>
    </row>
    <row r="43" spans="2:14" s="5" customFormat="1" ht="19.5" thickBot="1" x14ac:dyDescent="0.3">
      <c r="B43" s="25" t="s">
        <v>86</v>
      </c>
      <c r="C43" s="14">
        <v>22.75</v>
      </c>
      <c r="D43" s="3">
        <f>C43*E43</f>
        <v>0</v>
      </c>
      <c r="E43" s="59"/>
      <c r="F43" s="35" t="s">
        <v>81</v>
      </c>
      <c r="G43" s="6"/>
      <c r="H43" s="6"/>
      <c r="I43" s="6"/>
      <c r="J43" s="6"/>
      <c r="K43" s="6"/>
      <c r="L43" s="6"/>
      <c r="M43" s="6"/>
      <c r="N43" s="6"/>
    </row>
    <row r="44" spans="2:14" s="5" customFormat="1" ht="19.5" thickBot="1" x14ac:dyDescent="0.3">
      <c r="B44" s="26" t="s">
        <v>87</v>
      </c>
      <c r="C44" s="27">
        <v>26</v>
      </c>
      <c r="D44" s="28">
        <f>C44*E44</f>
        <v>0</v>
      </c>
      <c r="E44" s="59"/>
      <c r="F44" s="34" t="s">
        <v>82</v>
      </c>
      <c r="G44" s="6"/>
      <c r="H44" s="6"/>
      <c r="I44" s="6"/>
      <c r="J44" s="6"/>
      <c r="K44" s="6"/>
      <c r="L44" s="6"/>
      <c r="M44" s="6"/>
      <c r="N44" s="6"/>
    </row>
    <row r="45" spans="2:14" s="5" customFormat="1" ht="19.5" thickBot="1" x14ac:dyDescent="0.3">
      <c r="B45" s="18" t="s">
        <v>90</v>
      </c>
      <c r="C45" s="19">
        <v>32.5</v>
      </c>
      <c r="D45" s="20">
        <f>C45*E45</f>
        <v>0</v>
      </c>
      <c r="E45" s="59"/>
      <c r="F45" s="21" t="s">
        <v>83</v>
      </c>
      <c r="G45" s="6"/>
      <c r="H45" s="6"/>
      <c r="I45" s="6"/>
      <c r="J45" s="6"/>
      <c r="K45" s="6"/>
      <c r="L45" s="6"/>
      <c r="M45" s="6"/>
      <c r="N45" s="6"/>
    </row>
    <row r="46" spans="2:14" s="5" customFormat="1" ht="19.5" thickBot="1" x14ac:dyDescent="0.3">
      <c r="B46" s="2" t="s">
        <v>92</v>
      </c>
      <c r="C46" s="19">
        <v>32.5</v>
      </c>
      <c r="D46" s="3">
        <f>C46*E46</f>
        <v>0</v>
      </c>
      <c r="E46" s="59"/>
      <c r="F46" s="4" t="s">
        <v>91</v>
      </c>
      <c r="G46" s="6"/>
      <c r="H46" s="6"/>
      <c r="I46" s="6"/>
      <c r="J46" s="6"/>
      <c r="K46" s="6"/>
      <c r="L46" s="6"/>
      <c r="M46" s="6"/>
      <c r="N46" s="6"/>
    </row>
    <row r="47" spans="2:14" s="5" customFormat="1" ht="19.5" thickBot="1" x14ac:dyDescent="0.3">
      <c r="B47" s="2" t="s">
        <v>89</v>
      </c>
      <c r="C47" s="14">
        <v>39</v>
      </c>
      <c r="D47" s="3">
        <f>C47*E47</f>
        <v>0</v>
      </c>
      <c r="E47" s="59"/>
      <c r="F47" s="4" t="s">
        <v>77</v>
      </c>
      <c r="G47" s="6"/>
      <c r="H47" s="6"/>
      <c r="I47" s="6"/>
      <c r="J47" s="6"/>
      <c r="K47" s="6"/>
      <c r="L47" s="6"/>
      <c r="M47" s="6"/>
      <c r="N47" s="6"/>
    </row>
    <row r="48" spans="2:14" s="47" customFormat="1" ht="8.25" x14ac:dyDescent="0.25"/>
    <row r="49" spans="2:14" ht="21.75" thickBot="1" x14ac:dyDescent="0.3">
      <c r="B49" s="15" t="s">
        <v>93</v>
      </c>
      <c r="C49" s="16" t="s">
        <v>0</v>
      </c>
      <c r="D49" s="38" t="s">
        <v>168</v>
      </c>
      <c r="E49" s="17" t="s">
        <v>2</v>
      </c>
      <c r="F49" s="38" t="s">
        <v>1</v>
      </c>
    </row>
    <row r="50" spans="2:14" s="5" customFormat="1" ht="19.5" thickBot="1" x14ac:dyDescent="0.3">
      <c r="B50" s="22" t="s">
        <v>96</v>
      </c>
      <c r="C50" s="23">
        <v>19.5</v>
      </c>
      <c r="D50" s="24">
        <f>C50*E50</f>
        <v>0</v>
      </c>
      <c r="E50" s="59"/>
      <c r="F50" s="33" t="s">
        <v>97</v>
      </c>
      <c r="G50" s="6"/>
      <c r="H50" s="6"/>
      <c r="I50" s="6"/>
      <c r="J50" s="6"/>
      <c r="K50" s="6"/>
      <c r="L50" s="6"/>
      <c r="M50" s="6"/>
      <c r="N50" s="6"/>
    </row>
    <row r="51" spans="2:14" s="5" customFormat="1" ht="19.5" thickBot="1" x14ac:dyDescent="0.3">
      <c r="B51" s="25" t="s">
        <v>98</v>
      </c>
      <c r="C51" s="14">
        <v>22.75</v>
      </c>
      <c r="D51" s="3">
        <f>C51*E51</f>
        <v>0</v>
      </c>
      <c r="E51" s="59"/>
      <c r="F51" s="35" t="s">
        <v>99</v>
      </c>
      <c r="G51" s="6"/>
      <c r="H51" s="6"/>
      <c r="I51" s="6"/>
      <c r="J51" s="6"/>
      <c r="K51" s="6"/>
      <c r="L51" s="6"/>
      <c r="M51" s="6"/>
      <c r="N51" s="6"/>
    </row>
    <row r="52" spans="2:14" s="5" customFormat="1" ht="19.5" thickBot="1" x14ac:dyDescent="0.3">
      <c r="B52" s="26" t="s">
        <v>95</v>
      </c>
      <c r="C52" s="27">
        <v>32.5</v>
      </c>
      <c r="D52" s="28">
        <f>C52*E52</f>
        <v>0</v>
      </c>
      <c r="E52" s="59"/>
      <c r="F52" s="34" t="s">
        <v>94</v>
      </c>
      <c r="G52" s="6"/>
      <c r="H52" s="6"/>
      <c r="I52" s="6"/>
      <c r="J52" s="6"/>
      <c r="K52" s="6"/>
      <c r="L52" s="6"/>
      <c r="M52" s="6"/>
      <c r="N52" s="6"/>
    </row>
    <row r="53" spans="2:14" s="5" customFormat="1" ht="19.5" thickBot="1" x14ac:dyDescent="0.3">
      <c r="B53" s="22" t="s">
        <v>100</v>
      </c>
      <c r="C53" s="23">
        <v>13</v>
      </c>
      <c r="D53" s="24">
        <f>C53*E53</f>
        <v>0</v>
      </c>
      <c r="E53" s="59"/>
      <c r="F53" s="33" t="s">
        <v>101</v>
      </c>
      <c r="G53" s="6"/>
      <c r="H53" s="6"/>
      <c r="I53" s="6"/>
      <c r="J53" s="6"/>
      <c r="K53" s="6"/>
      <c r="L53" s="6"/>
      <c r="M53" s="6"/>
      <c r="N53" s="6"/>
    </row>
    <row r="54" spans="2:14" s="5" customFormat="1" ht="19.5" thickBot="1" x14ac:dyDescent="0.3">
      <c r="B54" s="26" t="s">
        <v>103</v>
      </c>
      <c r="C54" s="27">
        <v>19.5</v>
      </c>
      <c r="D54" s="28">
        <f>C54*E54</f>
        <v>0</v>
      </c>
      <c r="E54" s="59"/>
      <c r="F54" s="34" t="s">
        <v>102</v>
      </c>
      <c r="G54" s="6"/>
      <c r="H54" s="6"/>
      <c r="I54" s="6"/>
      <c r="J54" s="6"/>
      <c r="K54" s="6"/>
      <c r="L54" s="6"/>
      <c r="M54" s="6"/>
      <c r="N54" s="6"/>
    </row>
    <row r="55" spans="2:14" s="5" customFormat="1" ht="19.5" thickBot="1" x14ac:dyDescent="0.3">
      <c r="B55" s="18" t="s">
        <v>104</v>
      </c>
      <c r="C55" s="19">
        <v>19.5</v>
      </c>
      <c r="D55" s="20">
        <f>C55*E55</f>
        <v>0</v>
      </c>
      <c r="E55" s="59"/>
      <c r="F55" s="21" t="s">
        <v>105</v>
      </c>
      <c r="G55" s="6"/>
      <c r="H55" s="6"/>
      <c r="I55" s="6"/>
      <c r="J55" s="6"/>
      <c r="K55" s="6"/>
      <c r="L55" s="6"/>
      <c r="M55" s="6"/>
      <c r="N55" s="6"/>
    </row>
    <row r="56" spans="2:14" s="5" customFormat="1" ht="19.5" thickBot="1" x14ac:dyDescent="0.3">
      <c r="B56" s="2" t="s">
        <v>106</v>
      </c>
      <c r="C56" s="14">
        <v>188.5</v>
      </c>
      <c r="D56" s="3">
        <f>C56*E56</f>
        <v>0</v>
      </c>
      <c r="E56" s="59"/>
      <c r="F56" s="4" t="s">
        <v>107</v>
      </c>
      <c r="G56" s="6"/>
      <c r="H56" s="6"/>
      <c r="I56" s="6"/>
      <c r="J56" s="6"/>
      <c r="K56" s="6"/>
      <c r="L56" s="6"/>
      <c r="M56" s="6"/>
      <c r="N56" s="6"/>
    </row>
    <row r="57" spans="2:14" s="47" customFormat="1" ht="8.25" x14ac:dyDescent="0.25"/>
    <row r="58" spans="2:14" ht="21.75" thickBot="1" x14ac:dyDescent="0.3">
      <c r="B58" s="15" t="s">
        <v>113</v>
      </c>
      <c r="C58" s="16" t="s">
        <v>0</v>
      </c>
      <c r="D58" s="38" t="s">
        <v>168</v>
      </c>
      <c r="E58" s="17" t="s">
        <v>2</v>
      </c>
      <c r="F58" s="38" t="s">
        <v>1</v>
      </c>
    </row>
    <row r="59" spans="2:14" s="5" customFormat="1" ht="19.5" thickBot="1" x14ac:dyDescent="0.3">
      <c r="B59" s="22" t="s">
        <v>116</v>
      </c>
      <c r="C59" s="23">
        <v>45.5</v>
      </c>
      <c r="D59" s="24">
        <f>C59*E59</f>
        <v>0</v>
      </c>
      <c r="E59" s="59"/>
      <c r="F59" s="33" t="s">
        <v>115</v>
      </c>
      <c r="G59" s="6"/>
      <c r="H59" s="6"/>
      <c r="I59" s="6"/>
      <c r="J59" s="6"/>
      <c r="K59" s="6"/>
      <c r="L59" s="6"/>
      <c r="M59" s="6"/>
      <c r="N59" s="6"/>
    </row>
    <row r="60" spans="2:14" s="5" customFormat="1" ht="19.5" thickBot="1" x14ac:dyDescent="0.3">
      <c r="B60" s="26" t="s">
        <v>117</v>
      </c>
      <c r="C60" s="27">
        <v>45.5</v>
      </c>
      <c r="D60" s="28">
        <f>C60*E60</f>
        <v>0</v>
      </c>
      <c r="E60" s="59"/>
      <c r="F60" s="34" t="s">
        <v>114</v>
      </c>
      <c r="G60" s="6"/>
      <c r="H60" s="6"/>
      <c r="I60" s="6"/>
      <c r="J60" s="6"/>
      <c r="K60" s="6"/>
      <c r="L60" s="6"/>
      <c r="M60" s="6"/>
      <c r="N60" s="6"/>
    </row>
    <row r="61" spans="2:14" s="5" customFormat="1" ht="19.5" thickBot="1" x14ac:dyDescent="0.3">
      <c r="B61" s="2" t="s">
        <v>129</v>
      </c>
      <c r="C61" s="14">
        <v>71.5</v>
      </c>
      <c r="D61" s="3">
        <f>C61*E61</f>
        <v>0</v>
      </c>
      <c r="E61" s="59"/>
      <c r="F61" s="4" t="s">
        <v>119</v>
      </c>
      <c r="G61" s="6"/>
      <c r="H61" s="6"/>
      <c r="I61" s="6"/>
      <c r="J61" s="6"/>
      <c r="K61" s="6"/>
      <c r="L61" s="6"/>
      <c r="M61" s="6"/>
      <c r="N61" s="6"/>
    </row>
    <row r="62" spans="2:14" s="5" customFormat="1" ht="19.5" thickBot="1" x14ac:dyDescent="0.3">
      <c r="B62" s="29" t="s">
        <v>128</v>
      </c>
      <c r="C62" s="30">
        <v>71.5</v>
      </c>
      <c r="D62" s="31">
        <f>C62*E62</f>
        <v>0</v>
      </c>
      <c r="E62" s="59"/>
      <c r="F62" s="32" t="s">
        <v>118</v>
      </c>
      <c r="G62" s="6"/>
      <c r="H62" s="6"/>
      <c r="I62" s="6"/>
      <c r="J62" s="6"/>
      <c r="K62" s="6"/>
      <c r="L62" s="6"/>
      <c r="M62" s="6"/>
      <c r="N62" s="6"/>
    </row>
    <row r="63" spans="2:14" s="5" customFormat="1" ht="19.5" thickBot="1" x14ac:dyDescent="0.3">
      <c r="B63" s="22" t="s">
        <v>127</v>
      </c>
      <c r="C63" s="23">
        <v>71.5</v>
      </c>
      <c r="D63" s="24">
        <f>C63*E63</f>
        <v>0</v>
      </c>
      <c r="E63" s="59"/>
      <c r="F63" s="33" t="s">
        <v>120</v>
      </c>
      <c r="G63" s="6"/>
      <c r="H63" s="6"/>
      <c r="I63" s="6"/>
      <c r="J63" s="6"/>
      <c r="K63" s="6"/>
      <c r="L63" s="6"/>
      <c r="M63" s="6"/>
      <c r="N63" s="6"/>
    </row>
    <row r="64" spans="2:14" s="5" customFormat="1" ht="19.5" thickBot="1" x14ac:dyDescent="0.3">
      <c r="B64" s="26" t="s">
        <v>130</v>
      </c>
      <c r="C64" s="27">
        <v>19.5</v>
      </c>
      <c r="D64" s="28">
        <f>C64*E64</f>
        <v>0</v>
      </c>
      <c r="E64" s="59"/>
      <c r="F64" s="34" t="s">
        <v>121</v>
      </c>
      <c r="G64" s="6"/>
      <c r="H64" s="6"/>
      <c r="I64" s="6"/>
      <c r="J64" s="6"/>
      <c r="K64" s="6"/>
      <c r="L64" s="6"/>
      <c r="M64" s="6"/>
      <c r="N64" s="6"/>
    </row>
    <row r="65" spans="2:14" s="5" customFormat="1" ht="19.5" thickBot="1" x14ac:dyDescent="0.3">
      <c r="B65" s="22" t="s">
        <v>131</v>
      </c>
      <c r="C65" s="23">
        <v>78</v>
      </c>
      <c r="D65" s="24">
        <f>C65*E65</f>
        <v>0</v>
      </c>
      <c r="E65" s="59"/>
      <c r="F65" s="33" t="s">
        <v>122</v>
      </c>
      <c r="G65" s="6"/>
      <c r="H65" s="6"/>
      <c r="I65" s="6"/>
      <c r="J65" s="6"/>
      <c r="K65" s="6"/>
      <c r="L65" s="6"/>
      <c r="M65" s="6"/>
      <c r="N65" s="6"/>
    </row>
    <row r="66" spans="2:14" s="5" customFormat="1" ht="19.5" thickBot="1" x14ac:dyDescent="0.3">
      <c r="B66" s="25" t="s">
        <v>132</v>
      </c>
      <c r="C66" s="14">
        <v>312</v>
      </c>
      <c r="D66" s="3">
        <f>C66*E66</f>
        <v>0</v>
      </c>
      <c r="E66" s="59"/>
      <c r="F66" s="35" t="s">
        <v>123</v>
      </c>
      <c r="G66" s="6"/>
      <c r="H66" s="6"/>
      <c r="I66" s="6"/>
      <c r="J66" s="6"/>
      <c r="K66" s="6"/>
      <c r="L66" s="6"/>
      <c r="M66" s="6"/>
      <c r="N66" s="6"/>
    </row>
    <row r="67" spans="2:14" s="5" customFormat="1" ht="19.5" thickBot="1" x14ac:dyDescent="0.3">
      <c r="B67" s="25" t="s">
        <v>134</v>
      </c>
      <c r="C67" s="14">
        <v>97.5</v>
      </c>
      <c r="D67" s="3">
        <f>C67*E67</f>
        <v>0</v>
      </c>
      <c r="E67" s="59"/>
      <c r="F67" s="35" t="s">
        <v>124</v>
      </c>
      <c r="G67" s="6"/>
      <c r="H67" s="6"/>
      <c r="I67" s="6"/>
      <c r="J67" s="6"/>
      <c r="K67" s="6"/>
      <c r="L67" s="6"/>
      <c r="M67" s="6"/>
      <c r="N67" s="6"/>
    </row>
    <row r="68" spans="2:14" s="5" customFormat="1" ht="19.5" thickBot="1" x14ac:dyDescent="0.3">
      <c r="B68" s="25" t="s">
        <v>133</v>
      </c>
      <c r="C68" s="14">
        <v>390</v>
      </c>
      <c r="D68" s="3">
        <f>C68*E68</f>
        <v>0</v>
      </c>
      <c r="E68" s="59"/>
      <c r="F68" s="35" t="s">
        <v>125</v>
      </c>
      <c r="G68" s="6"/>
      <c r="H68" s="6"/>
      <c r="I68" s="6"/>
      <c r="J68" s="6"/>
      <c r="K68" s="6"/>
      <c r="L68" s="6"/>
      <c r="M68" s="6"/>
      <c r="N68" s="6"/>
    </row>
    <row r="69" spans="2:14" s="5" customFormat="1" ht="19.5" thickBot="1" x14ac:dyDescent="0.3">
      <c r="B69" s="26" t="s">
        <v>135</v>
      </c>
      <c r="C69" s="27">
        <v>16.25</v>
      </c>
      <c r="D69" s="28">
        <f>C69*E69</f>
        <v>0</v>
      </c>
      <c r="E69" s="59"/>
      <c r="F69" s="34" t="s">
        <v>126</v>
      </c>
      <c r="G69" s="6"/>
      <c r="H69" s="6"/>
      <c r="I69" s="6"/>
      <c r="J69" s="6"/>
      <c r="K69" s="6"/>
      <c r="L69" s="6"/>
      <c r="M69" s="6"/>
      <c r="N69" s="6"/>
    </row>
    <row r="70" spans="2:14" s="47" customFormat="1" ht="8.25" x14ac:dyDescent="0.25"/>
    <row r="71" spans="2:14" ht="21.75" thickBot="1" x14ac:dyDescent="0.3">
      <c r="B71" s="44" t="s">
        <v>136</v>
      </c>
      <c r="C71" s="45" t="s">
        <v>0</v>
      </c>
      <c r="D71" s="46" t="s">
        <v>168</v>
      </c>
      <c r="E71" s="17" t="s">
        <v>2</v>
      </c>
      <c r="F71" s="46" t="s">
        <v>1</v>
      </c>
    </row>
    <row r="72" spans="2:14" s="5" customFormat="1" ht="19.5" thickBot="1" x14ac:dyDescent="0.3">
      <c r="B72" s="22" t="s">
        <v>143</v>
      </c>
      <c r="C72" s="23">
        <v>45.5</v>
      </c>
      <c r="D72" s="24">
        <f>C72*E72</f>
        <v>0</v>
      </c>
      <c r="E72" s="59"/>
      <c r="F72" s="33" t="s">
        <v>137</v>
      </c>
      <c r="G72" s="6"/>
      <c r="H72" s="6"/>
      <c r="I72" s="6"/>
      <c r="J72" s="6"/>
      <c r="K72" s="6"/>
      <c r="L72" s="6"/>
      <c r="M72" s="6"/>
      <c r="N72" s="6"/>
    </row>
    <row r="73" spans="2:14" s="5" customFormat="1" ht="19.5" thickBot="1" x14ac:dyDescent="0.3">
      <c r="B73" s="26" t="s">
        <v>144</v>
      </c>
      <c r="C73" s="27">
        <v>84.5</v>
      </c>
      <c r="D73" s="28">
        <f>C73*E73</f>
        <v>0</v>
      </c>
      <c r="E73" s="59"/>
      <c r="F73" s="34" t="s">
        <v>138</v>
      </c>
      <c r="G73" s="6"/>
      <c r="H73" s="6"/>
      <c r="I73" s="6"/>
      <c r="J73" s="6"/>
      <c r="K73" s="6"/>
      <c r="L73" s="6"/>
      <c r="M73" s="6"/>
      <c r="N73" s="6"/>
    </row>
    <row r="74" spans="2:14" s="5" customFormat="1" ht="19.5" thickBot="1" x14ac:dyDescent="0.3">
      <c r="B74" s="22" t="s">
        <v>145</v>
      </c>
      <c r="C74" s="23">
        <v>9.75</v>
      </c>
      <c r="D74" s="24">
        <f>C74*E74</f>
        <v>0</v>
      </c>
      <c r="E74" s="59"/>
      <c r="F74" s="33" t="s">
        <v>139</v>
      </c>
      <c r="G74" s="6"/>
      <c r="H74" s="6"/>
      <c r="I74" s="6"/>
      <c r="J74" s="6"/>
      <c r="K74" s="6"/>
      <c r="L74" s="6"/>
      <c r="M74" s="6"/>
      <c r="N74" s="6"/>
    </row>
    <row r="75" spans="2:14" s="5" customFormat="1" ht="19.5" thickBot="1" x14ac:dyDescent="0.3">
      <c r="B75" s="26" t="s">
        <v>146</v>
      </c>
      <c r="C75" s="27">
        <v>9.75</v>
      </c>
      <c r="D75" s="28">
        <f>C75*E75</f>
        <v>0</v>
      </c>
      <c r="E75" s="59"/>
      <c r="F75" s="34" t="s">
        <v>140</v>
      </c>
      <c r="G75" s="6"/>
      <c r="H75" s="6"/>
      <c r="I75" s="6"/>
      <c r="J75" s="6"/>
      <c r="K75" s="6"/>
      <c r="L75" s="6"/>
      <c r="M75" s="6"/>
      <c r="N75" s="6"/>
    </row>
    <row r="76" spans="2:14" s="5" customFormat="1" ht="19.5" thickBot="1" x14ac:dyDescent="0.3">
      <c r="B76" s="18" t="s">
        <v>148</v>
      </c>
      <c r="C76" s="19">
        <v>22.75</v>
      </c>
      <c r="D76" s="20">
        <f>C76*E76</f>
        <v>0</v>
      </c>
      <c r="E76" s="59"/>
      <c r="F76" s="21" t="s">
        <v>141</v>
      </c>
      <c r="G76" s="6"/>
      <c r="H76" s="6"/>
      <c r="I76" s="6"/>
      <c r="J76" s="6"/>
      <c r="K76" s="6"/>
      <c r="L76" s="6"/>
      <c r="M76" s="6"/>
      <c r="N76" s="6"/>
    </row>
    <row r="77" spans="2:14" s="5" customFormat="1" ht="19.5" thickBot="1" x14ac:dyDescent="0.3">
      <c r="B77" s="2" t="s">
        <v>147</v>
      </c>
      <c r="C77" s="14">
        <v>9.75</v>
      </c>
      <c r="D77" s="3">
        <f>C77*E77</f>
        <v>0</v>
      </c>
      <c r="E77" s="59"/>
      <c r="F77" s="4" t="s">
        <v>142</v>
      </c>
      <c r="G77" s="6"/>
      <c r="H77" s="6"/>
      <c r="I77" s="6"/>
      <c r="J77" s="6"/>
      <c r="K77" s="6"/>
      <c r="L77" s="6"/>
      <c r="M77" s="6"/>
      <c r="N77" s="6"/>
    </row>
    <row r="78" spans="2:14" s="47" customFormat="1" ht="8.25" x14ac:dyDescent="0.25"/>
    <row r="79" spans="2:14" ht="21.75" thickBot="1" x14ac:dyDescent="0.3">
      <c r="B79" s="15" t="s">
        <v>149</v>
      </c>
      <c r="C79" s="16" t="s">
        <v>0</v>
      </c>
      <c r="D79" s="38" t="s">
        <v>168</v>
      </c>
      <c r="E79" s="17" t="s">
        <v>2</v>
      </c>
      <c r="F79" s="38" t="s">
        <v>1</v>
      </c>
    </row>
    <row r="80" spans="2:14" s="5" customFormat="1" ht="19.5" thickBot="1" x14ac:dyDescent="0.3">
      <c r="B80" s="2" t="s">
        <v>153</v>
      </c>
      <c r="C80" s="14">
        <v>19.5</v>
      </c>
      <c r="D80" s="3">
        <f>C80*E80</f>
        <v>0</v>
      </c>
      <c r="E80" s="59"/>
      <c r="F80" s="4" t="s">
        <v>165</v>
      </c>
      <c r="G80" s="6"/>
      <c r="H80" s="6"/>
      <c r="I80" s="6"/>
      <c r="J80" s="6"/>
      <c r="K80" s="6"/>
      <c r="L80" s="6"/>
      <c r="M80" s="6"/>
      <c r="N80" s="6"/>
    </row>
    <row r="81" spans="2:14" s="5" customFormat="1" ht="19.5" thickBot="1" x14ac:dyDescent="0.3">
      <c r="B81" s="2" t="s">
        <v>162</v>
      </c>
      <c r="C81" s="14">
        <v>9.75</v>
      </c>
      <c r="D81" s="3">
        <f>C81*E81</f>
        <v>0</v>
      </c>
      <c r="E81" s="59"/>
      <c r="F81" s="4" t="s">
        <v>160</v>
      </c>
      <c r="G81" s="6"/>
      <c r="H81" s="6"/>
      <c r="I81" s="6"/>
      <c r="J81" s="6"/>
      <c r="K81" s="6"/>
      <c r="L81" s="6"/>
      <c r="M81" s="6"/>
      <c r="N81" s="6"/>
    </row>
    <row r="82" spans="2:14" s="5" customFormat="1" ht="19.5" thickBot="1" x14ac:dyDescent="0.3">
      <c r="B82" s="2" t="s">
        <v>150</v>
      </c>
      <c r="C82" s="14">
        <v>1.95</v>
      </c>
      <c r="D82" s="3">
        <f>C82*E82</f>
        <v>0</v>
      </c>
      <c r="E82" s="59"/>
      <c r="F82" s="4" t="s">
        <v>159</v>
      </c>
      <c r="G82" s="6"/>
      <c r="H82" s="6"/>
      <c r="I82" s="6"/>
      <c r="J82" s="6"/>
      <c r="K82" s="6"/>
      <c r="L82" s="6"/>
      <c r="M82" s="6"/>
      <c r="N82" s="6"/>
    </row>
    <row r="83" spans="2:14" s="5" customFormat="1" ht="19.5" thickBot="1" x14ac:dyDescent="0.3">
      <c r="B83" s="40" t="s">
        <v>157</v>
      </c>
      <c r="C83" s="41">
        <v>143</v>
      </c>
      <c r="D83" s="42">
        <f>C83*E83</f>
        <v>0</v>
      </c>
      <c r="E83" s="59"/>
      <c r="F83" s="43" t="s">
        <v>167</v>
      </c>
      <c r="G83" s="6"/>
      <c r="H83" s="6"/>
      <c r="I83" s="6"/>
      <c r="J83" s="6"/>
      <c r="K83" s="6"/>
      <c r="L83" s="6"/>
      <c r="M83" s="6"/>
      <c r="N83" s="6"/>
    </row>
    <row r="84" spans="2:14" s="5" customFormat="1" ht="19.5" thickBot="1" x14ac:dyDescent="0.3">
      <c r="B84" s="22" t="s">
        <v>151</v>
      </c>
      <c r="C84" s="23">
        <v>3.9</v>
      </c>
      <c r="D84" s="24">
        <f>C84*E84</f>
        <v>0</v>
      </c>
      <c r="E84" s="59"/>
      <c r="F84" s="33" t="s">
        <v>163</v>
      </c>
      <c r="G84" s="6"/>
      <c r="H84" s="6"/>
      <c r="I84" s="6"/>
      <c r="J84" s="6"/>
      <c r="K84" s="6"/>
      <c r="L84" s="6"/>
      <c r="M84" s="6"/>
      <c r="N84" s="6"/>
    </row>
    <row r="85" spans="2:14" s="5" customFormat="1" ht="19.5" thickBot="1" x14ac:dyDescent="0.3">
      <c r="B85" s="26" t="s">
        <v>152</v>
      </c>
      <c r="C85" s="27">
        <v>3.9</v>
      </c>
      <c r="D85" s="28">
        <f>C85*E85</f>
        <v>0</v>
      </c>
      <c r="E85" s="59"/>
      <c r="F85" s="34" t="s">
        <v>164</v>
      </c>
      <c r="G85" s="6"/>
      <c r="H85" s="6"/>
      <c r="I85" s="6"/>
      <c r="J85" s="6"/>
      <c r="K85" s="6"/>
      <c r="L85" s="6"/>
      <c r="M85" s="6"/>
      <c r="N85" s="6"/>
    </row>
    <row r="86" spans="2:14" s="5" customFormat="1" ht="19.5" thickBot="1" x14ac:dyDescent="0.3">
      <c r="B86" s="18" t="s">
        <v>156</v>
      </c>
      <c r="C86" s="19">
        <v>4.55</v>
      </c>
      <c r="D86" s="20">
        <f>C86*E86</f>
        <v>0</v>
      </c>
      <c r="E86" s="59"/>
      <c r="F86" s="21" t="s">
        <v>161</v>
      </c>
      <c r="G86" s="6"/>
      <c r="H86" s="6"/>
      <c r="I86" s="6"/>
      <c r="J86" s="6"/>
      <c r="K86" s="6"/>
      <c r="L86" s="6"/>
      <c r="M86" s="6"/>
      <c r="N86" s="6"/>
    </row>
    <row r="87" spans="2:14" s="5" customFormat="1" ht="19.5" thickBot="1" x14ac:dyDescent="0.3">
      <c r="B87" s="2" t="s">
        <v>154</v>
      </c>
      <c r="C87" s="14">
        <v>19.5</v>
      </c>
      <c r="D87" s="3">
        <f>C87*E87</f>
        <v>0</v>
      </c>
      <c r="E87" s="59"/>
      <c r="F87" s="4" t="s">
        <v>158</v>
      </c>
      <c r="G87" s="6"/>
      <c r="H87" s="6"/>
      <c r="I87" s="6"/>
      <c r="J87" s="6"/>
      <c r="K87" s="6"/>
      <c r="L87" s="6"/>
      <c r="M87" s="6"/>
      <c r="N87" s="6"/>
    </row>
    <row r="88" spans="2:14" s="5" customFormat="1" ht="19.5" thickBot="1" x14ac:dyDescent="0.3">
      <c r="B88" s="2" t="s">
        <v>155</v>
      </c>
      <c r="C88" s="14">
        <v>6.5</v>
      </c>
      <c r="D88" s="3">
        <f>C88*E88</f>
        <v>0</v>
      </c>
      <c r="E88" s="59"/>
      <c r="F88" s="4" t="s">
        <v>166</v>
      </c>
      <c r="G88" s="6"/>
      <c r="H88" s="6"/>
      <c r="I88" s="6"/>
      <c r="J88" s="6"/>
      <c r="K88" s="6"/>
      <c r="L88" s="6"/>
      <c r="M88" s="6"/>
      <c r="N88" s="6"/>
    </row>
    <row r="89" spans="2:14" s="47" customFormat="1" ht="8.25" x14ac:dyDescent="0.25"/>
    <row r="90" spans="2:14" ht="21.75" thickBot="1" x14ac:dyDescent="0.3">
      <c r="B90" s="15" t="s">
        <v>108</v>
      </c>
      <c r="C90" s="16" t="s">
        <v>0</v>
      </c>
      <c r="D90" s="38" t="s">
        <v>168</v>
      </c>
      <c r="E90" s="17" t="s">
        <v>2</v>
      </c>
      <c r="F90" s="38" t="s">
        <v>1</v>
      </c>
    </row>
    <row r="91" spans="2:14" s="5" customFormat="1" ht="19.5" thickBot="1" x14ac:dyDescent="0.3">
      <c r="B91" s="22" t="s">
        <v>109</v>
      </c>
      <c r="C91" s="23">
        <v>109.85000000000001</v>
      </c>
      <c r="D91" s="24">
        <f>C91*E91</f>
        <v>0</v>
      </c>
      <c r="E91" s="59"/>
      <c r="F91" s="33" t="s">
        <v>111</v>
      </c>
      <c r="G91" s="6"/>
      <c r="H91" s="6"/>
      <c r="I91" s="6"/>
      <c r="J91" s="6"/>
      <c r="K91" s="6"/>
      <c r="L91" s="6"/>
      <c r="M91" s="6"/>
      <c r="N91" s="6"/>
    </row>
    <row r="92" spans="2:14" s="5" customFormat="1" ht="19.5" thickBot="1" x14ac:dyDescent="0.3">
      <c r="B92" s="26" t="s">
        <v>110</v>
      </c>
      <c r="C92" s="27">
        <v>144.30000000000001</v>
      </c>
      <c r="D92" s="28">
        <f>C92*E92</f>
        <v>0</v>
      </c>
      <c r="E92" s="59"/>
      <c r="F92" s="34" t="s">
        <v>112</v>
      </c>
      <c r="G92" s="6"/>
      <c r="H92" s="6"/>
      <c r="I92" s="6"/>
      <c r="J92" s="6"/>
      <c r="K92" s="6"/>
      <c r="L92" s="6"/>
      <c r="M92" s="6"/>
      <c r="N92" s="6"/>
    </row>
    <row r="93" spans="2:14" s="47" customFormat="1" ht="8.25" x14ac:dyDescent="0.25"/>
    <row r="94" spans="2:14" s="5" customFormat="1" ht="15.75" x14ac:dyDescent="0.25">
      <c r="B94" s="7" t="s">
        <v>187</v>
      </c>
      <c r="C94" s="39" t="s">
        <v>169</v>
      </c>
      <c r="D94" s="10" t="s">
        <v>5</v>
      </c>
      <c r="E94" s="8"/>
      <c r="F94" s="6"/>
      <c r="G94" s="6"/>
      <c r="H94" s="6"/>
      <c r="I94" s="6"/>
      <c r="J94" s="6"/>
      <c r="K94" s="6"/>
      <c r="L94" s="6"/>
      <c r="M94" s="6"/>
      <c r="N94" s="6"/>
    </row>
    <row r="95" spans="2:14" s="5" customFormat="1" ht="15.75" x14ac:dyDescent="0.25">
      <c r="B95" s="9" t="s">
        <v>175</v>
      </c>
      <c r="C95" s="39" t="s">
        <v>170</v>
      </c>
      <c r="D95" s="11" t="s">
        <v>5</v>
      </c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s="5" customFormat="1" ht="15.75" x14ac:dyDescent="0.25">
      <c r="B96" s="9" t="s">
        <v>6</v>
      </c>
      <c r="C96" s="51"/>
      <c r="D96" s="52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s="5" customFormat="1" ht="15.75" x14ac:dyDescent="0.25">
      <c r="B97" s="9" t="s">
        <v>8</v>
      </c>
      <c r="C97" s="36" t="s">
        <v>3</v>
      </c>
      <c r="D97" s="3">
        <f>SUM(D3,D6:D12,D15:D28,D31:D39,D42:D47,D50:D56,D59:D69,D72:D77,D80:D88,D91:D92)</f>
        <v>0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s="5" customFormat="1" ht="15.75" x14ac:dyDescent="0.25">
      <c r="B98" s="9" t="s">
        <v>176</v>
      </c>
      <c r="C98" s="67" t="s">
        <v>4</v>
      </c>
      <c r="D98" s="68" t="s">
        <v>5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s="5" customFormat="1" ht="15.75" x14ac:dyDescent="0.25">
      <c r="B99" s="9" t="s">
        <v>188</v>
      </c>
      <c r="C99" s="36" t="s">
        <v>7</v>
      </c>
      <c r="D99" s="3">
        <f>10%*SUM(D97)</f>
        <v>0</v>
      </c>
      <c r="H99" s="6"/>
      <c r="I99" s="6"/>
      <c r="J99" s="6"/>
      <c r="K99" s="6"/>
      <c r="L99" s="6"/>
      <c r="M99" s="6"/>
      <c r="N99" s="6"/>
    </row>
    <row r="100" spans="2:14" s="5" customFormat="1" ht="15.75" x14ac:dyDescent="0.25">
      <c r="B100" s="66" t="s">
        <v>189</v>
      </c>
      <c r="C100" s="37" t="s">
        <v>9</v>
      </c>
      <c r="D100" s="3">
        <f>SUM(D97:D99)</f>
        <v>0</v>
      </c>
      <c r="H100" s="6"/>
      <c r="I100" s="6"/>
      <c r="J100" s="6"/>
      <c r="K100" s="6"/>
      <c r="L100" s="6"/>
      <c r="M100" s="6"/>
      <c r="N100" s="6"/>
    </row>
    <row r="101" spans="2:14" s="47" customFormat="1" ht="8.25" x14ac:dyDescent="0.25"/>
    <row r="102" spans="2:14" s="12" customFormat="1" ht="15.75" x14ac:dyDescent="0.25">
      <c r="B102" s="50" t="s">
        <v>10</v>
      </c>
      <c r="C102" s="50"/>
      <c r="D102" s="13" t="s">
        <v>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s="12" customFormat="1" ht="15.75" x14ac:dyDescent="0.25">
      <c r="B103" s="50" t="s">
        <v>11</v>
      </c>
      <c r="C103" s="50"/>
      <c r="D103" s="13" t="s">
        <v>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s="12" customFormat="1" ht="15.75" x14ac:dyDescent="0.25">
      <c r="B104" s="61" t="s">
        <v>172</v>
      </c>
      <c r="C104" s="61"/>
      <c r="D104" s="61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s="12" customFormat="1" ht="15.75" x14ac:dyDescent="0.25">
      <c r="B105" s="62" t="s">
        <v>173</v>
      </c>
      <c r="C105" s="61" t="s">
        <v>174</v>
      </c>
      <c r="D105" s="61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s="12" customFormat="1" ht="15.75" x14ac:dyDescent="0.25">
      <c r="B106" s="50" t="s">
        <v>12</v>
      </c>
      <c r="C106" s="50"/>
      <c r="D106" s="5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s="60" customFormat="1" ht="8.25" x14ac:dyDescent="0.25"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2:14" s="12" customFormat="1" ht="15.75" x14ac:dyDescent="0.25">
      <c r="B108" s="49" t="s">
        <v>179</v>
      </c>
      <c r="C108" s="49"/>
      <c r="D108" s="49"/>
    </row>
    <row r="109" spans="2:14" s="12" customFormat="1" ht="15.75" x14ac:dyDescent="0.25">
      <c r="B109" s="49" t="s">
        <v>180</v>
      </c>
      <c r="C109" s="49"/>
      <c r="D109" s="49"/>
    </row>
    <row r="110" spans="2:14" s="12" customFormat="1" ht="15.75" x14ac:dyDescent="0.25">
      <c r="B110" s="49" t="s">
        <v>181</v>
      </c>
      <c r="C110" s="49"/>
      <c r="D110" s="49"/>
    </row>
    <row r="111" spans="2:14" s="12" customFormat="1" ht="15.75" x14ac:dyDescent="0.25">
      <c r="B111" s="49" t="s">
        <v>182</v>
      </c>
      <c r="C111" s="49"/>
      <c r="D111" s="49"/>
    </row>
    <row r="112" spans="2:14" s="12" customFormat="1" ht="15.75" x14ac:dyDescent="0.25">
      <c r="B112" s="49" t="s">
        <v>183</v>
      </c>
      <c r="C112" s="49"/>
      <c r="D112" s="49"/>
    </row>
    <row r="113" spans="2:4" s="12" customFormat="1" ht="15.75" x14ac:dyDescent="0.25">
      <c r="B113" s="53" t="s">
        <v>184</v>
      </c>
      <c r="C113" s="53"/>
      <c r="D113" s="53"/>
    </row>
    <row r="114" spans="2:4" s="12" customFormat="1" ht="15.75" x14ac:dyDescent="0.25">
      <c r="B114" s="54" t="s">
        <v>185</v>
      </c>
      <c r="C114" s="54"/>
      <c r="D114" s="54"/>
    </row>
    <row r="115" spans="2:4" s="12" customFormat="1" ht="15.75" x14ac:dyDescent="0.25">
      <c r="B115" s="54" t="s">
        <v>13</v>
      </c>
      <c r="C115" s="54"/>
      <c r="D115" s="54"/>
    </row>
    <row r="116" spans="2:4" s="12" customFormat="1" ht="15.75" x14ac:dyDescent="0.25">
      <c r="B116" s="54"/>
      <c r="C116" s="54"/>
      <c r="D116" s="54"/>
    </row>
    <row r="117" spans="2:4" s="12" customFormat="1" ht="15.75" x14ac:dyDescent="0.25">
      <c r="B117" s="54"/>
      <c r="C117" s="54"/>
      <c r="D117" s="54"/>
    </row>
    <row r="118" spans="2:4" s="12" customFormat="1" ht="15.75" x14ac:dyDescent="0.25">
      <c r="B118" s="54"/>
      <c r="C118" s="54"/>
      <c r="D118" s="54"/>
    </row>
    <row r="119" spans="2:4" s="12" customFormat="1" ht="15.75" x14ac:dyDescent="0.25">
      <c r="B119" s="56" t="s">
        <v>186</v>
      </c>
      <c r="C119" s="56"/>
      <c r="D119" s="56"/>
    </row>
    <row r="120" spans="2:4" s="12" customFormat="1" ht="15.75" x14ac:dyDescent="0.25">
      <c r="B120" s="55" t="s">
        <v>178</v>
      </c>
      <c r="C120" s="55"/>
      <c r="D120" s="55"/>
    </row>
    <row r="121" spans="2:4" s="12" customFormat="1" ht="15.75" x14ac:dyDescent="0.25">
      <c r="B121" s="53" t="s">
        <v>59</v>
      </c>
      <c r="C121" s="53"/>
      <c r="D121" s="53"/>
    </row>
    <row r="122" spans="2:4" s="47" customFormat="1" ht="15.75" x14ac:dyDescent="0.25">
      <c r="B122" s="63" t="s">
        <v>5</v>
      </c>
      <c r="C122" s="64"/>
      <c r="D122" s="65"/>
    </row>
  </sheetData>
  <mergeCells count="22">
    <mergeCell ref="C105:D105"/>
    <mergeCell ref="B106:D106"/>
    <mergeCell ref="B116:D116"/>
    <mergeCell ref="B117:D117"/>
    <mergeCell ref="B118:D118"/>
    <mergeCell ref="B121:D121"/>
    <mergeCell ref="B111:D111"/>
    <mergeCell ref="B112:D112"/>
    <mergeCell ref="B113:D113"/>
    <mergeCell ref="B114:D114"/>
    <mergeCell ref="B115:D115"/>
    <mergeCell ref="B119:D119"/>
    <mergeCell ref="B120:D120"/>
    <mergeCell ref="B122:D122"/>
    <mergeCell ref="B110:D110"/>
    <mergeCell ref="B102:C102"/>
    <mergeCell ref="B103:C103"/>
    <mergeCell ref="B104:D104"/>
    <mergeCell ref="C96:D96"/>
    <mergeCell ref="B108:D108"/>
    <mergeCell ref="B109:D109"/>
    <mergeCell ref="B1:F1"/>
  </mergeCells>
  <phoneticPr fontId="13" type="noConversion"/>
  <hyperlinks>
    <hyperlink ref="B100" r:id="rId1" display="www.thisisfootball.com.au " xr:uid="{1697DF2C-2399-4DCA-8C7C-8B77B880B122}"/>
  </hyperlinks>
  <pageMargins left="0.7" right="0.7" top="0.75" bottom="0.75" header="0.3" footer="0.3"/>
  <pageSetup paperSize="9" scale="5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TIF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Pete Lyon</cp:lastModifiedBy>
  <cp:lastPrinted>2021-03-08T23:41:18Z</cp:lastPrinted>
  <dcterms:created xsi:type="dcterms:W3CDTF">2019-02-22T02:24:49Z</dcterms:created>
  <dcterms:modified xsi:type="dcterms:W3CDTF">2021-03-08T23:41:25Z</dcterms:modified>
</cp:coreProperties>
</file>